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<sst xmlns="http://schemas.openxmlformats.org/spreadsheetml/2006/main" count="525" uniqueCount="202">
  <si>
    <t>Нет Фото</t>
  </si>
  <si>
    <t>Черный</t>
  </si>
  <si>
    <t>Белый</t>
  </si>
  <si>
    <t>Кашпо (пластик) Lechuza Balconera Color Complete (caribbean blue), 50 см</t>
  </si>
  <si>
    <t>Карибский голубой</t>
  </si>
  <si>
    <t>Кашпо (пластик) Lechuza Balconera Color Complete (nutmeg), 50 см</t>
  </si>
  <si>
    <t>Мускатный орех</t>
  </si>
  <si>
    <t>Кашпо (пластик) Lechuza Balconera Color Complete (nutmeg), 80 см</t>
  </si>
  <si>
    <t>Кашпо (пластик) Lechuza Balconera Color Complete (Pistachio green), 50 см</t>
  </si>
  <si>
    <t>Фисташковый</t>
  </si>
  <si>
    <t>Кашпо (пластик) Lechuza Balconera Color Complete (purple garnet), 80 см</t>
  </si>
  <si>
    <t>Гранат</t>
  </si>
  <si>
    <t>Кашпо (пластик) Lechuza Balconera Color Complete (slate), 80 см</t>
  </si>
  <si>
    <t>Темно-серый</t>
  </si>
  <si>
    <t>Кашпо (пластик) Lechuza Balconera Color Complete (white), 50 см</t>
  </si>
  <si>
    <t>Кашпо (пластик) Lechuza Balconera Cottage Complete (granite), 50</t>
  </si>
  <si>
    <t>Гранит</t>
  </si>
  <si>
    <t>Кашпо (пластик) Lechuza Balconera Cottage Complete (granite), 80</t>
  </si>
  <si>
    <t>Кашпо (пластик) Lechuza Balconera Cottage Complete (mocha), 50</t>
  </si>
  <si>
    <t>Коричневый</t>
  </si>
  <si>
    <t>Кашпо (пластик) Lechuza Balconera Cottage Complete (mocha), 80</t>
  </si>
  <si>
    <t>Кашпо (пластик) Lechuza Balconera Cottage Complete (white), 50</t>
  </si>
  <si>
    <t>Кашпо (пластик) Lechuza Balconera Cottage Complete (white), 80</t>
  </si>
  <si>
    <t>Кашпо (пластик) Lechuza Cararo Complete (anthracite), 75x30xH43см</t>
  </si>
  <si>
    <t>Антрацит</t>
  </si>
  <si>
    <t>Кашпо (пластик) Lechuza Cararo Complete (black), 75x30xH43см</t>
  </si>
  <si>
    <t>Кашпо (пластик) Lechuza Cararo Complete (espresso), 75x30xH43см</t>
  </si>
  <si>
    <t>Эспрессо</t>
  </si>
  <si>
    <t>Кашпо (пластик) Lechuza Cararo Complete (shiny taupe), 75x30xH43см</t>
  </si>
  <si>
    <t>Серо-коричневый</t>
  </si>
  <si>
    <t>Кашпо (пластик) Lechuza Cararo Complete (silver), 75x30xH43см</t>
  </si>
  <si>
    <t>Серебро</t>
  </si>
  <si>
    <t>Кашпо (пластик) Lechuza Cararo Complete (white), 75x30xH43см</t>
  </si>
  <si>
    <t>Красный</t>
  </si>
  <si>
    <t>Кашпо (пластик) Lechuza Classico LS Complete (anthracite), D35xH33см</t>
  </si>
  <si>
    <t>Кашпо (пластик) Lechuza Classico LS Complete (black), D21xH20см</t>
  </si>
  <si>
    <t>Кашпо (пластик) Lechuza Classico LS Complete (black), D28xH26см</t>
  </si>
  <si>
    <t>Кашпо (пластик) Lechuza Classico LS Complete (black), D35xH33см</t>
  </si>
  <si>
    <t>Кашпо (пластик) Lechuza Classico LS Complete (charcoal), D21xH20см</t>
  </si>
  <si>
    <t>Кашпо (пластик) Lechuza Classico LS Complete (espresso), D21xH20см</t>
  </si>
  <si>
    <t>Кашпо (пластик) Lechuza Classico LS Complete (espresso), D28xH26см</t>
  </si>
  <si>
    <t>Кашпо (пластик) Lechuza Classico LS Complete (espresso), D35xH33см</t>
  </si>
  <si>
    <t>Кашпо (пластик) Lechuza Classico LS Complete (espresso), D43xH40см</t>
  </si>
  <si>
    <t>Кашпо (пластик) Lechuza Classico LS Complete (espresso), D50xH47см</t>
  </si>
  <si>
    <t>Кашпо (пластик) Lechuza Classico LS Complete (scarlet red), D21xH20см</t>
  </si>
  <si>
    <t>Кашпо (пластик) Lechuza Classico LS Complete (scarlet red), D28xH26см</t>
  </si>
  <si>
    <t>Кашпо (пластик) Lechuza Classico LS Complete (scarlet red), D35xH33см</t>
  </si>
  <si>
    <t>Кашпо (пластик) Lechuza Classico LS Complete (shiny taupe), D21xH20см</t>
  </si>
  <si>
    <t>Кашпо (пластик) Lechuza Classico LS Complete (shiny taupe), D28xH26см</t>
  </si>
  <si>
    <t>Кашпо (пластик) Lechuza Classico LS Complete (shiny taupe), D35xH33см</t>
  </si>
  <si>
    <t>Кашпо (пластик) Lechuza Classico LS Complete (shiny taupe), D43xH40см</t>
  </si>
  <si>
    <t>Кашпо (пластик) Lechuza Classico LS Complete (silver), D28xH26см</t>
  </si>
  <si>
    <t>Кашпо (пластик) Lechuza Classico LS Complete (silver), D35xH33см</t>
  </si>
  <si>
    <t>Кашпо (пластик) Lechuza Classico LS Complete (skandinavian blue), D21xH20см</t>
  </si>
  <si>
    <t>Скандинавский голубой</t>
  </si>
  <si>
    <t>Кашпо (пластик) Lechuza Classico LS Complete (white), D21xH20см</t>
  </si>
  <si>
    <t>Кашпо (пластик) Lechuza Classico LS Complete (white), D28xH26см</t>
  </si>
  <si>
    <t>Кашпо (пластик) Lechuza Classico LS Complete (white), D35xH33см</t>
  </si>
  <si>
    <t>Кашпо (пластик) Lechuza Classico LS Complete (white), D43xH40см</t>
  </si>
  <si>
    <t>Кашпо (пластик) Lechuza Classico LS Complete (white), D50xH47см</t>
  </si>
  <si>
    <t>Кашпо (пластик) Lechuza Color Classico Complete (nutmeg), D21xH20см</t>
  </si>
  <si>
    <t>Мускатный</t>
  </si>
  <si>
    <t>Кашпо (пластик) Lechuza Color Classico Complete (nutmeg), D28xH26см</t>
  </si>
  <si>
    <t>Кашпо (пластик) Lechuza Color Classico Complete (nutmeg), D35xH32см</t>
  </si>
  <si>
    <t>Кашпо (пластик) Lechuza Color Classico Complete (nutmeg), D43xH40см</t>
  </si>
  <si>
    <t>Кашпо (пластик) Lechuza Color Classico Complete (purple garnet), D21xH20см</t>
  </si>
  <si>
    <t>Кашпо (пластик) Lechuza Color Classico Complete (purple garnet), D28xH26см</t>
  </si>
  <si>
    <t>Кашпо (пластик) Lechuza Color Classico Complete (slate), D21xH20см</t>
  </si>
  <si>
    <t>Кашпо (пластик) Lechuza Color Classico Complete (slate), D43xH40см</t>
  </si>
  <si>
    <t>Кашпо (пластик) Lechuza Color Classico Complete (white), D21xH20см</t>
  </si>
  <si>
    <t>Кашпо (пластик) Lechuza Color Classico Complete (white), D28xH26см</t>
  </si>
  <si>
    <t>Кашпо (пластик) Lechuza Color Classico Complete (white), D35xH32см</t>
  </si>
  <si>
    <t>Кашпо (пластик) Lechuza Color Classico Complete (white), D43xH40см</t>
  </si>
  <si>
    <t>Кашпо (пластик) Lechuza Color Cubico Complete (nutmeg), 22x22xH41см</t>
  </si>
  <si>
    <t>Кашпо (пластик) Lechuza Color Cubico Complete (nutmeg), 30x30xH56см</t>
  </si>
  <si>
    <t>Кашпо (пластик) Lechuza Color Cubico Complete (nutmeg), 40x40xH75см</t>
  </si>
  <si>
    <t>Кашпо (пластик) Lechuza Color Cubico Complete (purple garnet), 22x22xH41см</t>
  </si>
  <si>
    <t>Кашпо (пластик) Lechuza Color Cubico Complete (slate), 30x30xH56см</t>
  </si>
  <si>
    <t>Кашпо (пластик) Lechuza Color Cubico Complete (slate), 40x40xH75см</t>
  </si>
  <si>
    <t>Кашпо (пластик) Lechuza Color Cubico Complete (white), 22x22xH41см</t>
  </si>
  <si>
    <t>Кашпо (пластик) Lechuza Color Cubico Complete (white), 30x30xH56см</t>
  </si>
  <si>
    <t>Кашпо (пластик) Lechuza Cube Cottage Complete (granite), 50x50xH54см</t>
  </si>
  <si>
    <t>Кашпо (пластик) Lechuza Cube Cottage Complete (mocha), 40x40xH44см</t>
  </si>
  <si>
    <t>Кашпо (пластик) Lechuza Cube Cottage Complete (mocha), 50x50xH54см</t>
  </si>
  <si>
    <t>Кашпо (пластик) Lechuza Cube Cottage Complete (white), 40x40xH44см</t>
  </si>
  <si>
    <t>Кашпо (пластик) Lechuza Cube Cottage Complete (white), 50x50xH54см</t>
  </si>
  <si>
    <t>Кашпо (пластик) Lechuza Cube Cottage Complete (белый), 30x30xH30см</t>
  </si>
  <si>
    <t>Кашпо (пластик) Lechuza Cube Cottage Complete (гранит), 30x30xH30см</t>
  </si>
  <si>
    <t>Кашпо (пластик) Lechuza Cube Cottage Complete (коричневый), 30x30xH30см</t>
  </si>
  <si>
    <t>Кашпо (пластик) Lechuza Cubico Alto Complete (white), 40x40x105см</t>
  </si>
  <si>
    <t>Кашпо (пластик) Lechuza Cubico Complete (anthracite), 50x50xH95см</t>
  </si>
  <si>
    <t>Кашпо (пластик) Lechuza Cubico Complete (black), 22x22xH41см</t>
  </si>
  <si>
    <t>Кашпо (пластик) Lechuza Cubico Complete (black), 40x40xH75см</t>
  </si>
  <si>
    <t>Кашпо (пластик) Lechuza Cubico Complete (espresso), 22x22xH41см</t>
  </si>
  <si>
    <t>Кашпо (пластик) Lechuza Cubico Complete (espresso), 30x30xH56см</t>
  </si>
  <si>
    <t>Кашпо (пластик) Lechuza Cubico Complete (espresso), 40x40xH75см</t>
  </si>
  <si>
    <t>Кашпо (пластик) Lechuza Cubico Complete (espresso), 50x50xH95см</t>
  </si>
  <si>
    <t>Кашпо (пластик) Lechuza Cubico Complete (scarlet red), 30x30xH56см</t>
  </si>
  <si>
    <t>Кашпо (пластик) Lechuza Cubico Complete (scarlet red), 40x40xH75см</t>
  </si>
  <si>
    <t>Кашпо (пластик) Lechuza Cubico Complete (shiny taupe), 30x30xH56см</t>
  </si>
  <si>
    <t>Кашпо (пластик) Lechuza Cubico Complete (shiny taupe), 40x40xH75см</t>
  </si>
  <si>
    <t>Кашпо (пластик) Lechuza Cubico Complete (silver), 30x30xH56см</t>
  </si>
  <si>
    <t>Кашпо (пластик) Lechuza Cubico Complete (silver), 40x40xH75см</t>
  </si>
  <si>
    <t>Кашпо (пластик) Lechuza Cubico Complete (white), 22x22xH41см</t>
  </si>
  <si>
    <t>Кашпо (пластик) Lechuza Cubico Complete (white), 30x30xH56см</t>
  </si>
  <si>
    <t>Кашпо (пластик) Lechuza Cubico Complete (white), 40x40xH75см</t>
  </si>
  <si>
    <t>Кашпо (пластик) Lechuza Cubico Complete (white), 50x50xH95см</t>
  </si>
  <si>
    <t>Кашпо (пластик) Lechuza Cubico Cottage Complete (granite), 30x30xH56см</t>
  </si>
  <si>
    <t>Кашпо (пластик) Lechuza Cubico Cottage Complete (granite), 40x40xH75см</t>
  </si>
  <si>
    <t>Кашпо (пластик) Lechuza Cubico Cottage Complete (mocha), 30x30xH56см</t>
  </si>
  <si>
    <t>Кашпо (пластик) Lechuza Cubico Cottage Complete (mocha), 40x40xH75см</t>
  </si>
  <si>
    <t>Кашпо (пластик) Lechuza Cubico Cottage Complete (white), 30x30xH56см</t>
  </si>
  <si>
    <t>Кашпо (пластик) Lechuza Cubico Cottage Complete (white), 40x40xH75см</t>
  </si>
  <si>
    <t>Светло-фиолетовый</t>
  </si>
  <si>
    <t>Розово-золотой</t>
  </si>
  <si>
    <t>Кашпо (пластик) Lechuza Delta Complete (black), D30xH56см</t>
  </si>
  <si>
    <t>Кашпо (пластик) Lechuza Delta Complete (black), D40xH75см</t>
  </si>
  <si>
    <t>Кашпо (пластик) Lechuza Delta Complete (espresso), D30xH56см</t>
  </si>
  <si>
    <t>Кашпо (пластик) Lechuza Delta Complete (espresso), D40xH75см</t>
  </si>
  <si>
    <t>Кашпо (пластик) Lechuza Delta Complete (scarlet red), D30xH56см</t>
  </si>
  <si>
    <t>Кашпо (пластик) Lechuza Delta Complete (scarlet red), D40xH75см</t>
  </si>
  <si>
    <t>Кашпо (пластик) Lechuza Delta Complete (shiny taupe), D30xH56см</t>
  </si>
  <si>
    <t>Кашпо (пластик) Lechuza Delta Complete (shiny taupe), D40xH75см</t>
  </si>
  <si>
    <t>Кашпо (пластик) Lechuza Delta Complete (white), D30xH56см</t>
  </si>
  <si>
    <t>Кашпо (пластик) Lechuza Delta Complete (white), D40xH75см</t>
  </si>
  <si>
    <t>Кашпо (пластик) Lechuza Deltini Complete (anthracite), 14xH18см</t>
  </si>
  <si>
    <t>Кашпо (пластик) Lechuza Deltini Complete (espresso), 14xH18см</t>
  </si>
  <si>
    <t>Кашпо (пластик) Lechuza Deltini Complete (pastel violet), 14xH18см</t>
  </si>
  <si>
    <t>Кашпо (пластик) Lechuza Deltini Complete (rose gold), 14xH18см</t>
  </si>
  <si>
    <t>Кашпо (пластик) Lechuza Deltini Complete (shiny taupe), 14xH18см</t>
  </si>
  <si>
    <t>Кашпо (пластик) Lechuza Deltini Complete (white), 14xH18см</t>
  </si>
  <si>
    <t>Кашпо (пластик) Lechuza Diamante Complete (black), D40xH75см</t>
  </si>
  <si>
    <t>Кашпо (пластик) Lechuza Diamante Complete (white), D40xH75см</t>
  </si>
  <si>
    <t>Кашпо (пластик) Lechuza Maxi Cubico Complete (anthracite), 14x14xH26см</t>
  </si>
  <si>
    <t>Кашпо (пластик) Lechuza Maxi Cubico Complete (espresso), 14x14xH26см</t>
  </si>
  <si>
    <t>Кашпо (пластик) Lechuza Maxi Cubico Complete (pastel violet), 14x14xH26см</t>
  </si>
  <si>
    <t>Кашпо (пластик) Lechuza Maxi Cubico Complete (white), 14x14xH26см</t>
  </si>
  <si>
    <t>Кашпо (пластик) Lechuza Nido Cottage Complete (granite), D27xH23см</t>
  </si>
  <si>
    <t>Кашпо (пластик) Lechuza Nido Cottage Complete (mocha), D27xH23см</t>
  </si>
  <si>
    <t>Кашпо (пластик) Lechuza Nido Cottage Complete (white), D27xH23см</t>
  </si>
  <si>
    <t>Кашпо (пластик) Lechuza Puro Color Complete (blue lagoon), D20xH16см</t>
  </si>
  <si>
    <t>Синий</t>
  </si>
  <si>
    <t>Кашпо (пластик) Lechuza Puro Color Complete (candy red), D20xH16см</t>
  </si>
  <si>
    <t>Кашпо (пластик) Lechuza Puro Color Complete (flamingo), D20xH16см</t>
  </si>
  <si>
    <t>Фламинго</t>
  </si>
  <si>
    <t>Кашпо (пластик) Lechuza Puro Color Complete (glacier blue), D20xH16см</t>
  </si>
  <si>
    <t>Небесно-голубой</t>
  </si>
  <si>
    <t>Кашпо (пластик) Lechuza Puro Color Complete (lavender), D20xH16см</t>
  </si>
  <si>
    <t>Лавандовый</t>
  </si>
  <si>
    <t>Кашпо (пластик) Lechuza Puro Color Complete (pistachio), D20xH16см</t>
  </si>
  <si>
    <t>Кашпо (пластик) Lechuza Puro Color Complete (slate grey), D20xH16см</t>
  </si>
  <si>
    <t>Кашпо (пластик) Lechuza Puro Color Complete (slate), D50xH39см</t>
  </si>
  <si>
    <t>Кашпо (пластик) Lechuza Puro Color Complete (white), D20xH16см</t>
  </si>
  <si>
    <t>Кашпо (пластик) Lechuza Puro Color Complete (white), D50xH39см</t>
  </si>
  <si>
    <t>Кашпо (пластик) Lechuza Quadro LS Complete (black), 21x21xH20см</t>
  </si>
  <si>
    <t>Кашпо (пластик) Lechuza Quadro LS Complete (black), 35x35xH33см</t>
  </si>
  <si>
    <t>Кашпо (пластик) Lechuza Quadro LS Complete (black), 43x43xH40см</t>
  </si>
  <si>
    <t>Кашпо (пластик) Lechuza Quadro LS Complete (charcoal), 28x28xH26см</t>
  </si>
  <si>
    <t>Кашпо (пластик) Lechuza Quadro LS Complete (charcoal), 50x50xH47см</t>
  </si>
  <si>
    <t>Кашпо (пластик) Lechuza Quadro LS Complete (espresso), 21x21xH20см</t>
  </si>
  <si>
    <t>Кашпо (пластик) Lechuza Quadro LS Complete (espresso), 28x28xH26см</t>
  </si>
  <si>
    <t>Кашпо (пластик) Lechuza Quadro LS Complete (espresso), 35x35xH33см</t>
  </si>
  <si>
    <t>Кашпо (пластик) Lechuza Quadro LS Complete (espresso), 43x43xH40см</t>
  </si>
  <si>
    <t>Кашпо (пластик) Lechuza Quadro LS Complete (espresso), 50x50xH47см</t>
  </si>
  <si>
    <t>Кашпо (пластик) Lechuza Quadro LS Complete (scarlet red), 21x21xH20см</t>
  </si>
  <si>
    <t>Кашпо (пластик) Lechuza Quadro LS Complete (scarlet red), 28x28xH26см</t>
  </si>
  <si>
    <t>Кашпо (пластик) Lechuza Quadro LS Complete (scarlet red), 35x35xH33см</t>
  </si>
  <si>
    <t>Кашпо (пластик) Lechuza Quadro LS Complete (shiny taupe), 21x21xH20см</t>
  </si>
  <si>
    <t>Кашпо (пластик) Lechuza Quadro LS Complete (shiny taupe), 28x28xH26см</t>
  </si>
  <si>
    <t>Кашпо (пластик) Lechuza Quadro LS Complete (silver), 21x21xH20см</t>
  </si>
  <si>
    <t>Кашпо (пластик) Lechuza Quadro LS Complete (silver), 28x28xH26см</t>
  </si>
  <si>
    <t>Кашпо (пластик) Lechuza Quadro LS Complete (silver), 35x35xH33см</t>
  </si>
  <si>
    <t>Кашпо (пластик) Lechuza Quadro LS Complete (silver), 50x50xH47см</t>
  </si>
  <si>
    <t>Кашпо (пластик) Lechuza Quadro LS Complete (skandinavian blue), 21x21xH20см</t>
  </si>
  <si>
    <t>Кашпо (пластик) Lechuza Quadro LS Complete (white), 21x21xH20см</t>
  </si>
  <si>
    <t>Кашпо (пластик) Lechuza Quadro LS Complete (white), 28x28xH26см</t>
  </si>
  <si>
    <t>Кашпо (пластик) Lechuza Quadro LS Complete (white), 35x35xH33см</t>
  </si>
  <si>
    <t>Кашпо (пластик) Lechuza Quadro LS Complete (white), 43x43xH40см</t>
  </si>
  <si>
    <t>Кашпо (пластик) Lechuza Quadro LS Complete (white), 50x50xH47см</t>
  </si>
  <si>
    <t>Кашпо (пластик) Lechuza Rondo Complete (black), D32xH56см</t>
  </si>
  <si>
    <t>Кашпо (пластик) Lechuza Rondo Complete (charcoal), D32xH56см</t>
  </si>
  <si>
    <t>Кашпо (пластик) Lechuza Rondo Complete (espresso), D32xH56см</t>
  </si>
  <si>
    <t>Кашпо (пластик) Lechuza Rondo Complete (espresso), D40xH75см</t>
  </si>
  <si>
    <t>Кашпо (пластик) Lechuza Rondo Complete (scarlet red), D32xH56см</t>
  </si>
  <si>
    <t>Кашпо (пластик) Lechuza Rondo Complete (scarlet red), D40xH75см</t>
  </si>
  <si>
    <t>Кашпо (пластик) Lechuza Rondo Complete (shiny taupe), D32xH56см</t>
  </si>
  <si>
    <t>Кашпо (пластик) Lechuza Rondo Complete (silver), D40xH75см</t>
  </si>
  <si>
    <t>Кашпо (пластик) Lechuza Rondo Complete (white), D32xH56см</t>
  </si>
  <si>
    <t>Кашпо (пластик) Lechuza Rondo Complete (white), D40xH75см</t>
  </si>
  <si>
    <t>Кашпо (пластик) Lechuza TRIO Cottage Complete (granite), 100x32xH34см</t>
  </si>
  <si>
    <t>Кашпо (пластик) Lechuza TRIO Cottage Complete (granite), 130x42xH44см</t>
  </si>
  <si>
    <t>Кашпо (пластик) Lechuza TRIO Cottage Complete (mocha), 100x32xH34см</t>
  </si>
  <si>
    <t>Кашпо (пластик) Lechuza TRIO Cottage Complete (mocha), 130x42xH44см</t>
  </si>
  <si>
    <t>Кашпо (пластик) Lechuza TRIO Cottage Complete (white), 100x32xH34см</t>
  </si>
  <si>
    <t>Подставка на колесиках (пластик) Lechuza Coaster 43</t>
  </si>
  <si>
    <t>Подставка на колесиках (пластик) Lechuza Coaster 50</t>
  </si>
  <si>
    <t>Подставка на колесиках (пластик) Lechuza Coaster 60</t>
  </si>
  <si>
    <t>Подставка на колесиках (пластик) Lechuza Coaster 70</t>
  </si>
  <si>
    <t>Фото</t>
  </si>
  <si>
    <t>название</t>
  </si>
  <si>
    <t>цвет</t>
  </si>
  <si>
    <t>цена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</si>
</sst>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0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1</xdr:col>
      <xdr:colOff>1857375</xdr:colOff>
      <xdr:row>1</xdr:row>
      <xdr:rowOff>1000125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81075"/>
          <a:ext cx="18002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</xdr:row>
      <xdr:rowOff>76200</xdr:rowOff>
    </xdr:from>
    <xdr:to>
      <xdr:col>1</xdr:col>
      <xdr:colOff>1857375</xdr:colOff>
      <xdr:row>2</xdr:row>
      <xdr:rowOff>1876425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81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</xdr:row>
      <xdr:rowOff>76200</xdr:rowOff>
    </xdr:from>
    <xdr:to>
      <xdr:col>1</xdr:col>
      <xdr:colOff>1857375</xdr:colOff>
      <xdr:row>3</xdr:row>
      <xdr:rowOff>1876425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0862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</xdr:row>
      <xdr:rowOff>76200</xdr:rowOff>
    </xdr:from>
    <xdr:to>
      <xdr:col>1</xdr:col>
      <xdr:colOff>1857375</xdr:colOff>
      <xdr:row>4</xdr:row>
      <xdr:rowOff>1876425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191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</xdr:row>
      <xdr:rowOff>76200</xdr:rowOff>
    </xdr:from>
    <xdr:to>
      <xdr:col>1</xdr:col>
      <xdr:colOff>1857375</xdr:colOff>
      <xdr:row>5</xdr:row>
      <xdr:rowOff>1876425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82962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</xdr:row>
      <xdr:rowOff>76200</xdr:rowOff>
    </xdr:from>
    <xdr:to>
      <xdr:col>1</xdr:col>
      <xdr:colOff>1857375</xdr:colOff>
      <xdr:row>6</xdr:row>
      <xdr:rowOff>1876425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401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</xdr:row>
      <xdr:rowOff>76200</xdr:rowOff>
    </xdr:from>
    <xdr:to>
      <xdr:col>1</xdr:col>
      <xdr:colOff>1857375</xdr:colOff>
      <xdr:row>7</xdr:row>
      <xdr:rowOff>1876425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25063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</xdr:row>
      <xdr:rowOff>76200</xdr:rowOff>
    </xdr:from>
    <xdr:to>
      <xdr:col>1</xdr:col>
      <xdr:colOff>1857375</xdr:colOff>
      <xdr:row>8</xdr:row>
      <xdr:rowOff>1876425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4611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</xdr:row>
      <xdr:rowOff>76200</xdr:rowOff>
    </xdr:from>
    <xdr:to>
      <xdr:col>1</xdr:col>
      <xdr:colOff>1857375</xdr:colOff>
      <xdr:row>9</xdr:row>
      <xdr:rowOff>1876425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67163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</xdr:row>
      <xdr:rowOff>76200</xdr:rowOff>
    </xdr:from>
    <xdr:to>
      <xdr:col>1</xdr:col>
      <xdr:colOff>1857375</xdr:colOff>
      <xdr:row>10</xdr:row>
      <xdr:rowOff>1876425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18821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</xdr:row>
      <xdr:rowOff>76200</xdr:rowOff>
    </xdr:from>
    <xdr:to>
      <xdr:col>1</xdr:col>
      <xdr:colOff>1857375</xdr:colOff>
      <xdr:row>11</xdr:row>
      <xdr:rowOff>1876425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209264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</xdr:row>
      <xdr:rowOff>76200</xdr:rowOff>
    </xdr:from>
    <xdr:to>
      <xdr:col>1</xdr:col>
      <xdr:colOff>1857375</xdr:colOff>
      <xdr:row>12</xdr:row>
      <xdr:rowOff>1876425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23031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</xdr:row>
      <xdr:rowOff>76200</xdr:rowOff>
    </xdr:from>
    <xdr:to>
      <xdr:col>1</xdr:col>
      <xdr:colOff>1857375</xdr:colOff>
      <xdr:row>13</xdr:row>
      <xdr:rowOff>1876425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251364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</xdr:row>
      <xdr:rowOff>76200</xdr:rowOff>
    </xdr:from>
    <xdr:to>
      <xdr:col>1</xdr:col>
      <xdr:colOff>1857375</xdr:colOff>
      <xdr:row>14</xdr:row>
      <xdr:rowOff>1876425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3875" y="27241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</xdr:row>
      <xdr:rowOff>76200</xdr:rowOff>
    </xdr:from>
    <xdr:to>
      <xdr:col>1</xdr:col>
      <xdr:colOff>1857375</xdr:colOff>
      <xdr:row>15</xdr:row>
      <xdr:rowOff>1876425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293465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</xdr:row>
      <xdr:rowOff>76200</xdr:rowOff>
    </xdr:from>
    <xdr:to>
      <xdr:col>1</xdr:col>
      <xdr:colOff>1857375</xdr:colOff>
      <xdr:row>16</xdr:row>
      <xdr:rowOff>1876425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3875" y="31451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</xdr:row>
      <xdr:rowOff>76200</xdr:rowOff>
    </xdr:from>
    <xdr:to>
      <xdr:col>1</xdr:col>
      <xdr:colOff>1857375</xdr:colOff>
      <xdr:row>17</xdr:row>
      <xdr:rowOff>1876425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335565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18</xdr:row>
      <xdr:rowOff>76200</xdr:rowOff>
    </xdr:from>
    <xdr:to>
      <xdr:col>1</xdr:col>
      <xdr:colOff>1857375</xdr:colOff>
      <xdr:row>18</xdr:row>
      <xdr:rowOff>1876425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3875" y="35661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1857375</xdr:colOff>
      <xdr:row>19</xdr:row>
      <xdr:rowOff>1876425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377666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20</xdr:row>
      <xdr:rowOff>76200</xdr:rowOff>
    </xdr:from>
    <xdr:to>
      <xdr:col>1</xdr:col>
      <xdr:colOff>1857375</xdr:colOff>
      <xdr:row>20</xdr:row>
      <xdr:rowOff>1876425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3875" y="39871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21</xdr:row>
      <xdr:rowOff>76200</xdr:rowOff>
    </xdr:from>
    <xdr:to>
      <xdr:col>1</xdr:col>
      <xdr:colOff>1857375</xdr:colOff>
      <xdr:row>21</xdr:row>
      <xdr:rowOff>1876425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3875" y="419766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22</xdr:row>
      <xdr:rowOff>76200</xdr:rowOff>
    </xdr:from>
    <xdr:to>
      <xdr:col>1</xdr:col>
      <xdr:colOff>1857375</xdr:colOff>
      <xdr:row>22</xdr:row>
      <xdr:rowOff>1876425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3875" y="44081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23</xdr:row>
      <xdr:rowOff>76200</xdr:rowOff>
    </xdr:from>
    <xdr:to>
      <xdr:col>1</xdr:col>
      <xdr:colOff>1857375</xdr:colOff>
      <xdr:row>23</xdr:row>
      <xdr:rowOff>1876425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3875" y="461867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24</xdr:row>
      <xdr:rowOff>76200</xdr:rowOff>
    </xdr:from>
    <xdr:to>
      <xdr:col>1</xdr:col>
      <xdr:colOff>1857375</xdr:colOff>
      <xdr:row>24</xdr:row>
      <xdr:rowOff>1876425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3875" y="48291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25</xdr:row>
      <xdr:rowOff>76200</xdr:rowOff>
    </xdr:from>
    <xdr:to>
      <xdr:col>1</xdr:col>
      <xdr:colOff>1857375</xdr:colOff>
      <xdr:row>25</xdr:row>
      <xdr:rowOff>1876425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503967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26</xdr:row>
      <xdr:rowOff>76200</xdr:rowOff>
    </xdr:from>
    <xdr:to>
      <xdr:col>1</xdr:col>
      <xdr:colOff>1857375</xdr:colOff>
      <xdr:row>26</xdr:row>
      <xdr:rowOff>1876425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52501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27</xdr:row>
      <xdr:rowOff>76200</xdr:rowOff>
    </xdr:from>
    <xdr:to>
      <xdr:col>1</xdr:col>
      <xdr:colOff>1857375</xdr:colOff>
      <xdr:row>27</xdr:row>
      <xdr:rowOff>1876425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546068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28</xdr:row>
      <xdr:rowOff>76200</xdr:rowOff>
    </xdr:from>
    <xdr:to>
      <xdr:col>1</xdr:col>
      <xdr:colOff>1857375</xdr:colOff>
      <xdr:row>28</xdr:row>
      <xdr:rowOff>1876425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56711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29</xdr:row>
      <xdr:rowOff>76200</xdr:rowOff>
    </xdr:from>
    <xdr:to>
      <xdr:col>1</xdr:col>
      <xdr:colOff>1857375</xdr:colOff>
      <xdr:row>29</xdr:row>
      <xdr:rowOff>1876425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588168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30</xdr:row>
      <xdr:rowOff>76200</xdr:rowOff>
    </xdr:from>
    <xdr:to>
      <xdr:col>1</xdr:col>
      <xdr:colOff>1857375</xdr:colOff>
      <xdr:row>30</xdr:row>
      <xdr:rowOff>1876425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60921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31</xdr:row>
      <xdr:rowOff>76200</xdr:rowOff>
    </xdr:from>
    <xdr:to>
      <xdr:col>1</xdr:col>
      <xdr:colOff>1857375</xdr:colOff>
      <xdr:row>31</xdr:row>
      <xdr:rowOff>1876425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630269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32</xdr:row>
      <xdr:rowOff>76200</xdr:rowOff>
    </xdr:from>
    <xdr:to>
      <xdr:col>1</xdr:col>
      <xdr:colOff>1857375</xdr:colOff>
      <xdr:row>32</xdr:row>
      <xdr:rowOff>1876425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65131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33</xdr:row>
      <xdr:rowOff>76200</xdr:rowOff>
    </xdr:from>
    <xdr:to>
      <xdr:col>1</xdr:col>
      <xdr:colOff>1857375</xdr:colOff>
      <xdr:row>33</xdr:row>
      <xdr:rowOff>1876425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672369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34</xdr:row>
      <xdr:rowOff>76200</xdr:rowOff>
    </xdr:from>
    <xdr:to>
      <xdr:col>1</xdr:col>
      <xdr:colOff>1857375</xdr:colOff>
      <xdr:row>34</xdr:row>
      <xdr:rowOff>1876425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69342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35</xdr:row>
      <xdr:rowOff>76200</xdr:rowOff>
    </xdr:from>
    <xdr:to>
      <xdr:col>1</xdr:col>
      <xdr:colOff>1857375</xdr:colOff>
      <xdr:row>35</xdr:row>
      <xdr:rowOff>1876425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714470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36</xdr:row>
      <xdr:rowOff>76200</xdr:rowOff>
    </xdr:from>
    <xdr:to>
      <xdr:col>1</xdr:col>
      <xdr:colOff>1857375</xdr:colOff>
      <xdr:row>36</xdr:row>
      <xdr:rowOff>1876425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73552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37</xdr:row>
      <xdr:rowOff>76200</xdr:rowOff>
    </xdr:from>
    <xdr:to>
      <xdr:col>1</xdr:col>
      <xdr:colOff>1857375</xdr:colOff>
      <xdr:row>37</xdr:row>
      <xdr:rowOff>1876425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756570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38</xdr:row>
      <xdr:rowOff>76200</xdr:rowOff>
    </xdr:from>
    <xdr:to>
      <xdr:col>1</xdr:col>
      <xdr:colOff>1857375</xdr:colOff>
      <xdr:row>38</xdr:row>
      <xdr:rowOff>1876425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77762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39</xdr:row>
      <xdr:rowOff>76200</xdr:rowOff>
    </xdr:from>
    <xdr:to>
      <xdr:col>1</xdr:col>
      <xdr:colOff>1857375</xdr:colOff>
      <xdr:row>39</xdr:row>
      <xdr:rowOff>1876425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3875" y="798671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40</xdr:row>
      <xdr:rowOff>76200</xdr:rowOff>
    </xdr:from>
    <xdr:to>
      <xdr:col>1</xdr:col>
      <xdr:colOff>1857375</xdr:colOff>
      <xdr:row>40</xdr:row>
      <xdr:rowOff>1876425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3875" y="81972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41</xdr:row>
      <xdr:rowOff>76200</xdr:rowOff>
    </xdr:from>
    <xdr:to>
      <xdr:col>1</xdr:col>
      <xdr:colOff>1857375</xdr:colOff>
      <xdr:row>41</xdr:row>
      <xdr:rowOff>1876425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3875" y="840771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42</xdr:row>
      <xdr:rowOff>76200</xdr:rowOff>
    </xdr:from>
    <xdr:to>
      <xdr:col>1</xdr:col>
      <xdr:colOff>1857375</xdr:colOff>
      <xdr:row>42</xdr:row>
      <xdr:rowOff>1876425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3875" y="86182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43</xdr:row>
      <xdr:rowOff>76200</xdr:rowOff>
    </xdr:from>
    <xdr:to>
      <xdr:col>1</xdr:col>
      <xdr:colOff>1857375</xdr:colOff>
      <xdr:row>43</xdr:row>
      <xdr:rowOff>1876425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23875" y="882872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44</xdr:row>
      <xdr:rowOff>76200</xdr:rowOff>
    </xdr:from>
    <xdr:to>
      <xdr:col>1</xdr:col>
      <xdr:colOff>1857375</xdr:colOff>
      <xdr:row>44</xdr:row>
      <xdr:rowOff>1876425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3875" y="90392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45</xdr:row>
      <xdr:rowOff>76200</xdr:rowOff>
    </xdr:from>
    <xdr:to>
      <xdr:col>1</xdr:col>
      <xdr:colOff>1857375</xdr:colOff>
      <xdr:row>45</xdr:row>
      <xdr:rowOff>1876425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3875" y="924972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46</xdr:row>
      <xdr:rowOff>76200</xdr:rowOff>
    </xdr:from>
    <xdr:to>
      <xdr:col>1</xdr:col>
      <xdr:colOff>1857375</xdr:colOff>
      <xdr:row>46</xdr:row>
      <xdr:rowOff>1876425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3875" y="94602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47</xdr:row>
      <xdr:rowOff>76200</xdr:rowOff>
    </xdr:from>
    <xdr:to>
      <xdr:col>1</xdr:col>
      <xdr:colOff>1857375</xdr:colOff>
      <xdr:row>47</xdr:row>
      <xdr:rowOff>1876425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3875" y="967073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48</xdr:row>
      <xdr:rowOff>76200</xdr:rowOff>
    </xdr:from>
    <xdr:to>
      <xdr:col>1</xdr:col>
      <xdr:colOff>1857375</xdr:colOff>
      <xdr:row>48</xdr:row>
      <xdr:rowOff>1876425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3875" y="98812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49</xdr:row>
      <xdr:rowOff>76200</xdr:rowOff>
    </xdr:from>
    <xdr:to>
      <xdr:col>1</xdr:col>
      <xdr:colOff>1857375</xdr:colOff>
      <xdr:row>49</xdr:row>
      <xdr:rowOff>1876425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3875" y="1009173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50</xdr:row>
      <xdr:rowOff>76200</xdr:rowOff>
    </xdr:from>
    <xdr:to>
      <xdr:col>1</xdr:col>
      <xdr:colOff>1857375</xdr:colOff>
      <xdr:row>50</xdr:row>
      <xdr:rowOff>1876425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3875" y="103022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51</xdr:row>
      <xdr:rowOff>76200</xdr:rowOff>
    </xdr:from>
    <xdr:to>
      <xdr:col>1</xdr:col>
      <xdr:colOff>1857375</xdr:colOff>
      <xdr:row>51</xdr:row>
      <xdr:rowOff>1876425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3875" y="1051274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52</xdr:row>
      <xdr:rowOff>76200</xdr:rowOff>
    </xdr:from>
    <xdr:to>
      <xdr:col>1</xdr:col>
      <xdr:colOff>1857375</xdr:colOff>
      <xdr:row>52</xdr:row>
      <xdr:rowOff>1876425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3875" y="107232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53</xdr:row>
      <xdr:rowOff>76200</xdr:rowOff>
    </xdr:from>
    <xdr:to>
      <xdr:col>1</xdr:col>
      <xdr:colOff>1857375</xdr:colOff>
      <xdr:row>53</xdr:row>
      <xdr:rowOff>1876425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1093374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54</xdr:row>
      <xdr:rowOff>76200</xdr:rowOff>
    </xdr:from>
    <xdr:to>
      <xdr:col>1</xdr:col>
      <xdr:colOff>1857375</xdr:colOff>
      <xdr:row>54</xdr:row>
      <xdr:rowOff>1876425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111442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55</xdr:row>
      <xdr:rowOff>76200</xdr:rowOff>
    </xdr:from>
    <xdr:to>
      <xdr:col>1</xdr:col>
      <xdr:colOff>1857375</xdr:colOff>
      <xdr:row>55</xdr:row>
      <xdr:rowOff>1876425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1135475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56</xdr:row>
      <xdr:rowOff>76200</xdr:rowOff>
    </xdr:from>
    <xdr:to>
      <xdr:col>1</xdr:col>
      <xdr:colOff>1857375</xdr:colOff>
      <xdr:row>56</xdr:row>
      <xdr:rowOff>1876425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115652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57</xdr:row>
      <xdr:rowOff>76200</xdr:rowOff>
    </xdr:from>
    <xdr:to>
      <xdr:col>1</xdr:col>
      <xdr:colOff>1857375</xdr:colOff>
      <xdr:row>57</xdr:row>
      <xdr:rowOff>1876425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1177575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58</xdr:row>
      <xdr:rowOff>76200</xdr:rowOff>
    </xdr:from>
    <xdr:to>
      <xdr:col>1</xdr:col>
      <xdr:colOff>1857375</xdr:colOff>
      <xdr:row>58</xdr:row>
      <xdr:rowOff>1876425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119862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59</xdr:row>
      <xdr:rowOff>76200</xdr:rowOff>
    </xdr:from>
    <xdr:to>
      <xdr:col>1</xdr:col>
      <xdr:colOff>1857375</xdr:colOff>
      <xdr:row>59</xdr:row>
      <xdr:rowOff>1876425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1219676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60</xdr:row>
      <xdr:rowOff>76200</xdr:rowOff>
    </xdr:from>
    <xdr:to>
      <xdr:col>1</xdr:col>
      <xdr:colOff>1857375</xdr:colOff>
      <xdr:row>60</xdr:row>
      <xdr:rowOff>1876425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3875" y="124072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61</xdr:row>
      <xdr:rowOff>76200</xdr:rowOff>
    </xdr:from>
    <xdr:to>
      <xdr:col>1</xdr:col>
      <xdr:colOff>1857375</xdr:colOff>
      <xdr:row>61</xdr:row>
      <xdr:rowOff>1876425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" y="1261776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62</xdr:row>
      <xdr:rowOff>76200</xdr:rowOff>
    </xdr:from>
    <xdr:to>
      <xdr:col>1</xdr:col>
      <xdr:colOff>1857375</xdr:colOff>
      <xdr:row>62</xdr:row>
      <xdr:rowOff>1876425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" y="128282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63</xdr:row>
      <xdr:rowOff>76200</xdr:rowOff>
    </xdr:from>
    <xdr:to>
      <xdr:col>1</xdr:col>
      <xdr:colOff>1857375</xdr:colOff>
      <xdr:row>63</xdr:row>
      <xdr:rowOff>1876425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3875" y="1303877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64</xdr:row>
      <xdr:rowOff>76200</xdr:rowOff>
    </xdr:from>
    <xdr:to>
      <xdr:col>1</xdr:col>
      <xdr:colOff>1857375</xdr:colOff>
      <xdr:row>64</xdr:row>
      <xdr:rowOff>1876425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3875" y="132492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65</xdr:row>
      <xdr:rowOff>76200</xdr:rowOff>
    </xdr:from>
    <xdr:to>
      <xdr:col>1</xdr:col>
      <xdr:colOff>1857375</xdr:colOff>
      <xdr:row>65</xdr:row>
      <xdr:rowOff>1876425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3875" y="1345977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66</xdr:row>
      <xdr:rowOff>76200</xdr:rowOff>
    </xdr:from>
    <xdr:to>
      <xdr:col>1</xdr:col>
      <xdr:colOff>1857375</xdr:colOff>
      <xdr:row>66</xdr:row>
      <xdr:rowOff>1876425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3875" y="136702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67</xdr:row>
      <xdr:rowOff>76200</xdr:rowOff>
    </xdr:from>
    <xdr:to>
      <xdr:col>1</xdr:col>
      <xdr:colOff>1857375</xdr:colOff>
      <xdr:row>67</xdr:row>
      <xdr:rowOff>1876425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3875" y="1388078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68</xdr:row>
      <xdr:rowOff>76200</xdr:rowOff>
    </xdr:from>
    <xdr:to>
      <xdr:col>1</xdr:col>
      <xdr:colOff>1857375</xdr:colOff>
      <xdr:row>68</xdr:row>
      <xdr:rowOff>1876425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3875" y="140912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69</xdr:row>
      <xdr:rowOff>76200</xdr:rowOff>
    </xdr:from>
    <xdr:to>
      <xdr:col>1</xdr:col>
      <xdr:colOff>1857375</xdr:colOff>
      <xdr:row>69</xdr:row>
      <xdr:rowOff>1876425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3875" y="1430178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70</xdr:row>
      <xdr:rowOff>76200</xdr:rowOff>
    </xdr:from>
    <xdr:to>
      <xdr:col>1</xdr:col>
      <xdr:colOff>1857375</xdr:colOff>
      <xdr:row>70</xdr:row>
      <xdr:rowOff>1876425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23875" y="145122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71</xdr:row>
      <xdr:rowOff>76200</xdr:rowOff>
    </xdr:from>
    <xdr:to>
      <xdr:col>1</xdr:col>
      <xdr:colOff>1857375</xdr:colOff>
      <xdr:row>71</xdr:row>
      <xdr:rowOff>1876425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23875" y="1472279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72</xdr:row>
      <xdr:rowOff>76200</xdr:rowOff>
    </xdr:from>
    <xdr:to>
      <xdr:col>1</xdr:col>
      <xdr:colOff>1857375</xdr:colOff>
      <xdr:row>72</xdr:row>
      <xdr:rowOff>1876425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23875" y="149332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73</xdr:row>
      <xdr:rowOff>76200</xdr:rowOff>
    </xdr:from>
    <xdr:to>
      <xdr:col>1</xdr:col>
      <xdr:colOff>1857375</xdr:colOff>
      <xdr:row>73</xdr:row>
      <xdr:rowOff>1876425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23875" y="1514379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74</xdr:row>
      <xdr:rowOff>76200</xdr:rowOff>
    </xdr:from>
    <xdr:to>
      <xdr:col>1</xdr:col>
      <xdr:colOff>1857375</xdr:colOff>
      <xdr:row>74</xdr:row>
      <xdr:rowOff>1876425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23875" y="153543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75</xdr:row>
      <xdr:rowOff>76200</xdr:rowOff>
    </xdr:from>
    <xdr:to>
      <xdr:col>1</xdr:col>
      <xdr:colOff>1857375</xdr:colOff>
      <xdr:row>75</xdr:row>
      <xdr:rowOff>1876425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3875" y="1556480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76</xdr:row>
      <xdr:rowOff>76200</xdr:rowOff>
    </xdr:from>
    <xdr:to>
      <xdr:col>1</xdr:col>
      <xdr:colOff>1857375</xdr:colOff>
      <xdr:row>76</xdr:row>
      <xdr:rowOff>1876425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3875" y="157753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77</xdr:row>
      <xdr:rowOff>76200</xdr:rowOff>
    </xdr:from>
    <xdr:to>
      <xdr:col>1</xdr:col>
      <xdr:colOff>1857375</xdr:colOff>
      <xdr:row>77</xdr:row>
      <xdr:rowOff>1876425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23875" y="1598580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78</xdr:row>
      <xdr:rowOff>76200</xdr:rowOff>
    </xdr:from>
    <xdr:to>
      <xdr:col>1</xdr:col>
      <xdr:colOff>1857375</xdr:colOff>
      <xdr:row>78</xdr:row>
      <xdr:rowOff>1876425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3875" y="161963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79</xdr:row>
      <xdr:rowOff>76200</xdr:rowOff>
    </xdr:from>
    <xdr:to>
      <xdr:col>1</xdr:col>
      <xdr:colOff>1857375</xdr:colOff>
      <xdr:row>79</xdr:row>
      <xdr:rowOff>1876425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3875" y="1640681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80</xdr:row>
      <xdr:rowOff>76200</xdr:rowOff>
    </xdr:from>
    <xdr:to>
      <xdr:col>1</xdr:col>
      <xdr:colOff>1857375</xdr:colOff>
      <xdr:row>80</xdr:row>
      <xdr:rowOff>1876425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3875" y="166173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81</xdr:row>
      <xdr:rowOff>76200</xdr:rowOff>
    </xdr:from>
    <xdr:to>
      <xdr:col>1</xdr:col>
      <xdr:colOff>1857375</xdr:colOff>
      <xdr:row>81</xdr:row>
      <xdr:rowOff>1876425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23875" y="1682781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82</xdr:row>
      <xdr:rowOff>76200</xdr:rowOff>
    </xdr:from>
    <xdr:to>
      <xdr:col>1</xdr:col>
      <xdr:colOff>1857375</xdr:colOff>
      <xdr:row>82</xdr:row>
      <xdr:rowOff>1876425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23875" y="170383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83</xdr:row>
      <xdr:rowOff>76200</xdr:rowOff>
    </xdr:from>
    <xdr:to>
      <xdr:col>1</xdr:col>
      <xdr:colOff>1857375</xdr:colOff>
      <xdr:row>83</xdr:row>
      <xdr:rowOff>1876425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23875" y="1724882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84</xdr:row>
      <xdr:rowOff>76200</xdr:rowOff>
    </xdr:from>
    <xdr:to>
      <xdr:col>1</xdr:col>
      <xdr:colOff>1857375</xdr:colOff>
      <xdr:row>84</xdr:row>
      <xdr:rowOff>1876425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23875" y="174593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85</xdr:row>
      <xdr:rowOff>76200</xdr:rowOff>
    </xdr:from>
    <xdr:to>
      <xdr:col>1</xdr:col>
      <xdr:colOff>1857375</xdr:colOff>
      <xdr:row>85</xdr:row>
      <xdr:rowOff>1876425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23875" y="1766982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86</xdr:row>
      <xdr:rowOff>76200</xdr:rowOff>
    </xdr:from>
    <xdr:to>
      <xdr:col>1</xdr:col>
      <xdr:colOff>1857375</xdr:colOff>
      <xdr:row>86</xdr:row>
      <xdr:rowOff>1876425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23875" y="178803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87</xdr:row>
      <xdr:rowOff>76200</xdr:rowOff>
    </xdr:from>
    <xdr:to>
      <xdr:col>1</xdr:col>
      <xdr:colOff>1857375</xdr:colOff>
      <xdr:row>87</xdr:row>
      <xdr:rowOff>1876425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23875" y="1809083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88</xdr:row>
      <xdr:rowOff>76200</xdr:rowOff>
    </xdr:from>
    <xdr:to>
      <xdr:col>1</xdr:col>
      <xdr:colOff>1857375</xdr:colOff>
      <xdr:row>88</xdr:row>
      <xdr:rowOff>1876425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23875" y="183013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89</xdr:row>
      <xdr:rowOff>76200</xdr:rowOff>
    </xdr:from>
    <xdr:to>
      <xdr:col>1</xdr:col>
      <xdr:colOff>1857375</xdr:colOff>
      <xdr:row>89</xdr:row>
      <xdr:rowOff>1876425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23875" y="1851183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90</xdr:row>
      <xdr:rowOff>76200</xdr:rowOff>
    </xdr:from>
    <xdr:to>
      <xdr:col>1</xdr:col>
      <xdr:colOff>1857375</xdr:colOff>
      <xdr:row>90</xdr:row>
      <xdr:rowOff>1876425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23875" y="187223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91</xdr:row>
      <xdr:rowOff>76200</xdr:rowOff>
    </xdr:from>
    <xdr:to>
      <xdr:col>1</xdr:col>
      <xdr:colOff>1857375</xdr:colOff>
      <xdr:row>91</xdr:row>
      <xdr:rowOff>1876425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23875" y="1893284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92</xdr:row>
      <xdr:rowOff>76200</xdr:rowOff>
    </xdr:from>
    <xdr:to>
      <xdr:col>1</xdr:col>
      <xdr:colOff>1857375</xdr:colOff>
      <xdr:row>92</xdr:row>
      <xdr:rowOff>1876425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23875" y="191433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93</xdr:row>
      <xdr:rowOff>76200</xdr:rowOff>
    </xdr:from>
    <xdr:to>
      <xdr:col>1</xdr:col>
      <xdr:colOff>1857375</xdr:colOff>
      <xdr:row>93</xdr:row>
      <xdr:rowOff>1876425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23875" y="1935384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94</xdr:row>
      <xdr:rowOff>76200</xdr:rowOff>
    </xdr:from>
    <xdr:to>
      <xdr:col>1</xdr:col>
      <xdr:colOff>1857375</xdr:colOff>
      <xdr:row>94</xdr:row>
      <xdr:rowOff>1876425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23875" y="195643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95</xdr:row>
      <xdr:rowOff>76200</xdr:rowOff>
    </xdr:from>
    <xdr:to>
      <xdr:col>1</xdr:col>
      <xdr:colOff>1857375</xdr:colOff>
      <xdr:row>95</xdr:row>
      <xdr:rowOff>1876425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23875" y="1977485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96</xdr:row>
      <xdr:rowOff>76200</xdr:rowOff>
    </xdr:from>
    <xdr:to>
      <xdr:col>1</xdr:col>
      <xdr:colOff>1857375</xdr:colOff>
      <xdr:row>96</xdr:row>
      <xdr:rowOff>1876425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23875" y="199853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97</xdr:row>
      <xdr:rowOff>76200</xdr:rowOff>
    </xdr:from>
    <xdr:to>
      <xdr:col>1</xdr:col>
      <xdr:colOff>1857375</xdr:colOff>
      <xdr:row>97</xdr:row>
      <xdr:rowOff>1876425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23875" y="2019585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98</xdr:row>
      <xdr:rowOff>76200</xdr:rowOff>
    </xdr:from>
    <xdr:to>
      <xdr:col>1</xdr:col>
      <xdr:colOff>1857375</xdr:colOff>
      <xdr:row>98</xdr:row>
      <xdr:rowOff>1876425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23875" y="204063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99</xdr:row>
      <xdr:rowOff>76200</xdr:rowOff>
    </xdr:from>
    <xdr:to>
      <xdr:col>1</xdr:col>
      <xdr:colOff>1857375</xdr:colOff>
      <xdr:row>99</xdr:row>
      <xdr:rowOff>1876425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23875" y="2061686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100</xdr:row>
      <xdr:rowOff>76200</xdr:rowOff>
    </xdr:from>
    <xdr:to>
      <xdr:col>1</xdr:col>
      <xdr:colOff>1857375</xdr:colOff>
      <xdr:row>100</xdr:row>
      <xdr:rowOff>1876425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23875" y="208273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101</xdr:row>
      <xdr:rowOff>76200</xdr:rowOff>
    </xdr:from>
    <xdr:to>
      <xdr:col>1</xdr:col>
      <xdr:colOff>1857375</xdr:colOff>
      <xdr:row>101</xdr:row>
      <xdr:rowOff>1876425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23875" y="2103786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102</xdr:row>
      <xdr:rowOff>76200</xdr:rowOff>
    </xdr:from>
    <xdr:to>
      <xdr:col>1</xdr:col>
      <xdr:colOff>1857375</xdr:colOff>
      <xdr:row>102</xdr:row>
      <xdr:rowOff>1876425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23875" y="212483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103</xdr:row>
      <xdr:rowOff>76200</xdr:rowOff>
    </xdr:from>
    <xdr:to>
      <xdr:col>1</xdr:col>
      <xdr:colOff>1857375</xdr:colOff>
      <xdr:row>103</xdr:row>
      <xdr:rowOff>1876425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23875" y="2145887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104</xdr:row>
      <xdr:rowOff>76200</xdr:rowOff>
    </xdr:from>
    <xdr:to>
      <xdr:col>1</xdr:col>
      <xdr:colOff>1857375</xdr:colOff>
      <xdr:row>104</xdr:row>
      <xdr:rowOff>1876425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23875" y="216693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105</xdr:row>
      <xdr:rowOff>76200</xdr:rowOff>
    </xdr:from>
    <xdr:to>
      <xdr:col>1</xdr:col>
      <xdr:colOff>1857375</xdr:colOff>
      <xdr:row>105</xdr:row>
      <xdr:rowOff>1876425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23875" y="2187987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106</xdr:row>
      <xdr:rowOff>76200</xdr:rowOff>
    </xdr:from>
    <xdr:to>
      <xdr:col>1</xdr:col>
      <xdr:colOff>1857375</xdr:colOff>
      <xdr:row>106</xdr:row>
      <xdr:rowOff>1876425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23875" y="220903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107</xdr:row>
      <xdr:rowOff>76200</xdr:rowOff>
    </xdr:from>
    <xdr:to>
      <xdr:col>1</xdr:col>
      <xdr:colOff>1857375</xdr:colOff>
      <xdr:row>107</xdr:row>
      <xdr:rowOff>1876425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23875" y="2230088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108</xdr:row>
      <xdr:rowOff>76200</xdr:rowOff>
    </xdr:from>
    <xdr:to>
      <xdr:col>1</xdr:col>
      <xdr:colOff>1857375</xdr:colOff>
      <xdr:row>108</xdr:row>
      <xdr:rowOff>1876425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23875" y="225113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109</xdr:row>
      <xdr:rowOff>76200</xdr:rowOff>
    </xdr:from>
    <xdr:to>
      <xdr:col>1</xdr:col>
      <xdr:colOff>1857375</xdr:colOff>
      <xdr:row>109</xdr:row>
      <xdr:rowOff>1876425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23875" y="2272188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110</xdr:row>
      <xdr:rowOff>76200</xdr:rowOff>
    </xdr:from>
    <xdr:to>
      <xdr:col>1</xdr:col>
      <xdr:colOff>1857375</xdr:colOff>
      <xdr:row>110</xdr:row>
      <xdr:rowOff>1876425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23875" y="229323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111</xdr:row>
      <xdr:rowOff>76200</xdr:rowOff>
    </xdr:from>
    <xdr:to>
      <xdr:col>1</xdr:col>
      <xdr:colOff>1857375</xdr:colOff>
      <xdr:row>111</xdr:row>
      <xdr:rowOff>1876425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23875" y="2314289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112</xdr:row>
      <xdr:rowOff>76200</xdr:rowOff>
    </xdr:from>
    <xdr:to>
      <xdr:col>1</xdr:col>
      <xdr:colOff>1857375</xdr:colOff>
      <xdr:row>112</xdr:row>
      <xdr:rowOff>1876425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23875" y="233533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113</xdr:row>
      <xdr:rowOff>76200</xdr:rowOff>
    </xdr:from>
    <xdr:to>
      <xdr:col>1</xdr:col>
      <xdr:colOff>1857375</xdr:colOff>
      <xdr:row>113</xdr:row>
      <xdr:rowOff>1876425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23875" y="2356389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114</xdr:row>
      <xdr:rowOff>76200</xdr:rowOff>
    </xdr:from>
    <xdr:to>
      <xdr:col>1</xdr:col>
      <xdr:colOff>1857375</xdr:colOff>
      <xdr:row>114</xdr:row>
      <xdr:rowOff>1876425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23875" y="237744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115</xdr:row>
      <xdr:rowOff>76200</xdr:rowOff>
    </xdr:from>
    <xdr:to>
      <xdr:col>1</xdr:col>
      <xdr:colOff>1857375</xdr:colOff>
      <xdr:row>115</xdr:row>
      <xdr:rowOff>1876425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23875" y="2398490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116</xdr:row>
      <xdr:rowOff>76200</xdr:rowOff>
    </xdr:from>
    <xdr:to>
      <xdr:col>1</xdr:col>
      <xdr:colOff>1857375</xdr:colOff>
      <xdr:row>116</xdr:row>
      <xdr:rowOff>1876425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23875" y="241954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117</xdr:row>
      <xdr:rowOff>76200</xdr:rowOff>
    </xdr:from>
    <xdr:to>
      <xdr:col>1</xdr:col>
      <xdr:colOff>1857375</xdr:colOff>
      <xdr:row>117</xdr:row>
      <xdr:rowOff>1876425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23875" y="2440590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118</xdr:row>
      <xdr:rowOff>76200</xdr:rowOff>
    </xdr:from>
    <xdr:to>
      <xdr:col>1</xdr:col>
      <xdr:colOff>1857375</xdr:colOff>
      <xdr:row>118</xdr:row>
      <xdr:rowOff>1876425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23875" y="246164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119</xdr:row>
      <xdr:rowOff>76200</xdr:rowOff>
    </xdr:from>
    <xdr:to>
      <xdr:col>1</xdr:col>
      <xdr:colOff>1857375</xdr:colOff>
      <xdr:row>119</xdr:row>
      <xdr:rowOff>1876425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23875" y="2482691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120</xdr:row>
      <xdr:rowOff>76200</xdr:rowOff>
    </xdr:from>
    <xdr:to>
      <xdr:col>1</xdr:col>
      <xdr:colOff>1857375</xdr:colOff>
      <xdr:row>120</xdr:row>
      <xdr:rowOff>1876425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23875" y="250374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121</xdr:row>
      <xdr:rowOff>76200</xdr:rowOff>
    </xdr:from>
    <xdr:to>
      <xdr:col>1</xdr:col>
      <xdr:colOff>1857375</xdr:colOff>
      <xdr:row>121</xdr:row>
      <xdr:rowOff>1876425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23875" y="2524791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122</xdr:row>
      <xdr:rowOff>76200</xdr:rowOff>
    </xdr:from>
    <xdr:to>
      <xdr:col>1</xdr:col>
      <xdr:colOff>1857375</xdr:colOff>
      <xdr:row>122</xdr:row>
      <xdr:rowOff>1876425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23875" y="254584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123</xdr:row>
      <xdr:rowOff>76200</xdr:rowOff>
    </xdr:from>
    <xdr:to>
      <xdr:col>1</xdr:col>
      <xdr:colOff>1857375</xdr:colOff>
      <xdr:row>123</xdr:row>
      <xdr:rowOff>1876425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23875" y="2566892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124</xdr:row>
      <xdr:rowOff>76200</xdr:rowOff>
    </xdr:from>
    <xdr:to>
      <xdr:col>1</xdr:col>
      <xdr:colOff>1857375</xdr:colOff>
      <xdr:row>124</xdr:row>
      <xdr:rowOff>1876425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23875" y="258794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125</xdr:row>
      <xdr:rowOff>76200</xdr:rowOff>
    </xdr:from>
    <xdr:to>
      <xdr:col>1</xdr:col>
      <xdr:colOff>1857375</xdr:colOff>
      <xdr:row>125</xdr:row>
      <xdr:rowOff>1876425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23875" y="2608992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126</xdr:row>
      <xdr:rowOff>76200</xdr:rowOff>
    </xdr:from>
    <xdr:to>
      <xdr:col>1</xdr:col>
      <xdr:colOff>1857375</xdr:colOff>
      <xdr:row>126</xdr:row>
      <xdr:rowOff>1876425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23875" y="263004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127</xdr:row>
      <xdr:rowOff>76200</xdr:rowOff>
    </xdr:from>
    <xdr:to>
      <xdr:col>1</xdr:col>
      <xdr:colOff>1857375</xdr:colOff>
      <xdr:row>127</xdr:row>
      <xdr:rowOff>1876425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23875" y="2651093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128</xdr:row>
      <xdr:rowOff>76200</xdr:rowOff>
    </xdr:from>
    <xdr:to>
      <xdr:col>1</xdr:col>
      <xdr:colOff>1857375</xdr:colOff>
      <xdr:row>128</xdr:row>
      <xdr:rowOff>1876425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23875" y="267214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129</xdr:row>
      <xdr:rowOff>76200</xdr:rowOff>
    </xdr:from>
    <xdr:to>
      <xdr:col>1</xdr:col>
      <xdr:colOff>1857375</xdr:colOff>
      <xdr:row>129</xdr:row>
      <xdr:rowOff>1876425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23875" y="2693193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130</xdr:row>
      <xdr:rowOff>76200</xdr:rowOff>
    </xdr:from>
    <xdr:to>
      <xdr:col>1</xdr:col>
      <xdr:colOff>1857375</xdr:colOff>
      <xdr:row>130</xdr:row>
      <xdr:rowOff>1876425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23875" y="271424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131</xdr:row>
      <xdr:rowOff>76200</xdr:rowOff>
    </xdr:from>
    <xdr:to>
      <xdr:col>1</xdr:col>
      <xdr:colOff>1857375</xdr:colOff>
      <xdr:row>131</xdr:row>
      <xdr:rowOff>1876425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23875" y="2735294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132</xdr:row>
      <xdr:rowOff>76200</xdr:rowOff>
    </xdr:from>
    <xdr:to>
      <xdr:col>1</xdr:col>
      <xdr:colOff>1857375</xdr:colOff>
      <xdr:row>132</xdr:row>
      <xdr:rowOff>1876425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23875" y="275634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133</xdr:row>
      <xdr:rowOff>76200</xdr:rowOff>
    </xdr:from>
    <xdr:to>
      <xdr:col>1</xdr:col>
      <xdr:colOff>1857375</xdr:colOff>
      <xdr:row>133</xdr:row>
      <xdr:rowOff>1876425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23875" y="2777394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134</xdr:row>
      <xdr:rowOff>76200</xdr:rowOff>
    </xdr:from>
    <xdr:to>
      <xdr:col>1</xdr:col>
      <xdr:colOff>1857375</xdr:colOff>
      <xdr:row>134</xdr:row>
      <xdr:rowOff>1876425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23875" y="279844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135</xdr:row>
      <xdr:rowOff>76200</xdr:rowOff>
    </xdr:from>
    <xdr:to>
      <xdr:col>1</xdr:col>
      <xdr:colOff>1857375</xdr:colOff>
      <xdr:row>135</xdr:row>
      <xdr:rowOff>1876425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23875" y="2819495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136</xdr:row>
      <xdr:rowOff>76200</xdr:rowOff>
    </xdr:from>
    <xdr:to>
      <xdr:col>1</xdr:col>
      <xdr:colOff>1857375</xdr:colOff>
      <xdr:row>136</xdr:row>
      <xdr:rowOff>1876425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23875" y="284054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137</xdr:row>
      <xdr:rowOff>76200</xdr:rowOff>
    </xdr:from>
    <xdr:to>
      <xdr:col>1</xdr:col>
      <xdr:colOff>1857375</xdr:colOff>
      <xdr:row>137</xdr:row>
      <xdr:rowOff>1876425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23875" y="2861595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138</xdr:row>
      <xdr:rowOff>76200</xdr:rowOff>
    </xdr:from>
    <xdr:to>
      <xdr:col>1</xdr:col>
      <xdr:colOff>1857375</xdr:colOff>
      <xdr:row>138</xdr:row>
      <xdr:rowOff>1876425</xdr:rowOff>
    </xdr:to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23875" y="288264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139</xdr:row>
      <xdr:rowOff>76200</xdr:rowOff>
    </xdr:from>
    <xdr:to>
      <xdr:col>1</xdr:col>
      <xdr:colOff>1857375</xdr:colOff>
      <xdr:row>139</xdr:row>
      <xdr:rowOff>1876425</xdr:rowOff>
    </xdr:to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23875" y="2903696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140</xdr:row>
      <xdr:rowOff>76200</xdr:rowOff>
    </xdr:from>
    <xdr:to>
      <xdr:col>1</xdr:col>
      <xdr:colOff>1857375</xdr:colOff>
      <xdr:row>140</xdr:row>
      <xdr:rowOff>1876425</xdr:rowOff>
    </xdr:to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23875" y="292474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141</xdr:row>
      <xdr:rowOff>76200</xdr:rowOff>
    </xdr:from>
    <xdr:to>
      <xdr:col>1</xdr:col>
      <xdr:colOff>1857375</xdr:colOff>
      <xdr:row>141</xdr:row>
      <xdr:rowOff>1876425</xdr:rowOff>
    </xdr:to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23875" y="2945796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142</xdr:row>
      <xdr:rowOff>76200</xdr:rowOff>
    </xdr:from>
    <xdr:to>
      <xdr:col>1</xdr:col>
      <xdr:colOff>1857375</xdr:colOff>
      <xdr:row>142</xdr:row>
      <xdr:rowOff>1876425</xdr:rowOff>
    </xdr:to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23875" y="296684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143</xdr:row>
      <xdr:rowOff>76200</xdr:rowOff>
    </xdr:from>
    <xdr:to>
      <xdr:col>1</xdr:col>
      <xdr:colOff>1857375</xdr:colOff>
      <xdr:row>143</xdr:row>
      <xdr:rowOff>1876425</xdr:rowOff>
    </xdr:to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23875" y="2987897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144</xdr:row>
      <xdr:rowOff>76200</xdr:rowOff>
    </xdr:from>
    <xdr:to>
      <xdr:col>1</xdr:col>
      <xdr:colOff>1857375</xdr:colOff>
      <xdr:row>144</xdr:row>
      <xdr:rowOff>1876425</xdr:rowOff>
    </xdr:to>
    <xdr:pic>
      <xdr:nvPicPr>
        <xdr:cNvPr id="144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23875" y="300894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145</xdr:row>
      <xdr:rowOff>76200</xdr:rowOff>
    </xdr:from>
    <xdr:to>
      <xdr:col>1</xdr:col>
      <xdr:colOff>1857375</xdr:colOff>
      <xdr:row>145</xdr:row>
      <xdr:rowOff>1876425</xdr:rowOff>
    </xdr:to>
    <xdr:pic>
      <xdr:nvPicPr>
        <xdr:cNvPr id="145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23875" y="3029997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146</xdr:row>
      <xdr:rowOff>76200</xdr:rowOff>
    </xdr:from>
    <xdr:to>
      <xdr:col>1</xdr:col>
      <xdr:colOff>1857375</xdr:colOff>
      <xdr:row>146</xdr:row>
      <xdr:rowOff>1876425</xdr:rowOff>
    </xdr:to>
    <xdr:pic>
      <xdr:nvPicPr>
        <xdr:cNvPr id="146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23875" y="305104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147</xdr:row>
      <xdr:rowOff>76200</xdr:rowOff>
    </xdr:from>
    <xdr:to>
      <xdr:col>1</xdr:col>
      <xdr:colOff>1857375</xdr:colOff>
      <xdr:row>147</xdr:row>
      <xdr:rowOff>1876425</xdr:rowOff>
    </xdr:to>
    <xdr:pic>
      <xdr:nvPicPr>
        <xdr:cNvPr id="147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23875" y="3072098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148</xdr:row>
      <xdr:rowOff>76200</xdr:rowOff>
    </xdr:from>
    <xdr:to>
      <xdr:col>1</xdr:col>
      <xdr:colOff>1857375</xdr:colOff>
      <xdr:row>148</xdr:row>
      <xdr:rowOff>1876425</xdr:rowOff>
    </xdr:to>
    <xdr:pic>
      <xdr:nvPicPr>
        <xdr:cNvPr id="148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23875" y="309314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149</xdr:row>
      <xdr:rowOff>76200</xdr:rowOff>
    </xdr:from>
    <xdr:to>
      <xdr:col>1</xdr:col>
      <xdr:colOff>1857375</xdr:colOff>
      <xdr:row>149</xdr:row>
      <xdr:rowOff>1876425</xdr:rowOff>
    </xdr:to>
    <xdr:pic>
      <xdr:nvPicPr>
        <xdr:cNvPr id="149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23875" y="3114198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150</xdr:row>
      <xdr:rowOff>76200</xdr:rowOff>
    </xdr:from>
    <xdr:to>
      <xdr:col>1</xdr:col>
      <xdr:colOff>1857375</xdr:colOff>
      <xdr:row>150</xdr:row>
      <xdr:rowOff>1876425</xdr:rowOff>
    </xdr:to>
    <xdr:pic>
      <xdr:nvPicPr>
        <xdr:cNvPr id="150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23875" y="313524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151</xdr:row>
      <xdr:rowOff>76200</xdr:rowOff>
    </xdr:from>
    <xdr:to>
      <xdr:col>1</xdr:col>
      <xdr:colOff>1857375</xdr:colOff>
      <xdr:row>151</xdr:row>
      <xdr:rowOff>1876425</xdr:rowOff>
    </xdr:to>
    <xdr:pic>
      <xdr:nvPicPr>
        <xdr:cNvPr id="151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23875" y="3156299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152</xdr:row>
      <xdr:rowOff>76200</xdr:rowOff>
    </xdr:from>
    <xdr:to>
      <xdr:col>1</xdr:col>
      <xdr:colOff>1857375</xdr:colOff>
      <xdr:row>152</xdr:row>
      <xdr:rowOff>1876425</xdr:rowOff>
    </xdr:to>
    <xdr:pic>
      <xdr:nvPicPr>
        <xdr:cNvPr id="152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23875" y="317734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153</xdr:row>
      <xdr:rowOff>76200</xdr:rowOff>
    </xdr:from>
    <xdr:to>
      <xdr:col>1</xdr:col>
      <xdr:colOff>1857375</xdr:colOff>
      <xdr:row>153</xdr:row>
      <xdr:rowOff>1876425</xdr:rowOff>
    </xdr:to>
    <xdr:pic>
      <xdr:nvPicPr>
        <xdr:cNvPr id="153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23875" y="3198399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154</xdr:row>
      <xdr:rowOff>76200</xdr:rowOff>
    </xdr:from>
    <xdr:to>
      <xdr:col>1</xdr:col>
      <xdr:colOff>1857375</xdr:colOff>
      <xdr:row>154</xdr:row>
      <xdr:rowOff>1876425</xdr:rowOff>
    </xdr:to>
    <xdr:pic>
      <xdr:nvPicPr>
        <xdr:cNvPr id="154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23875" y="321945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155</xdr:row>
      <xdr:rowOff>76200</xdr:rowOff>
    </xdr:from>
    <xdr:to>
      <xdr:col>1</xdr:col>
      <xdr:colOff>1857375</xdr:colOff>
      <xdr:row>155</xdr:row>
      <xdr:rowOff>1876425</xdr:rowOff>
    </xdr:to>
    <xdr:pic>
      <xdr:nvPicPr>
        <xdr:cNvPr id="155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23875" y="3240500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156</xdr:row>
      <xdr:rowOff>76200</xdr:rowOff>
    </xdr:from>
    <xdr:to>
      <xdr:col>1</xdr:col>
      <xdr:colOff>1857375</xdr:colOff>
      <xdr:row>156</xdr:row>
      <xdr:rowOff>1876425</xdr:rowOff>
    </xdr:to>
    <xdr:pic>
      <xdr:nvPicPr>
        <xdr:cNvPr id="156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23875" y="326155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157</xdr:row>
      <xdr:rowOff>76200</xdr:rowOff>
    </xdr:from>
    <xdr:to>
      <xdr:col>1</xdr:col>
      <xdr:colOff>1857375</xdr:colOff>
      <xdr:row>157</xdr:row>
      <xdr:rowOff>1876425</xdr:rowOff>
    </xdr:to>
    <xdr:pic>
      <xdr:nvPicPr>
        <xdr:cNvPr id="157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23875" y="3282600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158</xdr:row>
      <xdr:rowOff>76200</xdr:rowOff>
    </xdr:from>
    <xdr:to>
      <xdr:col>1</xdr:col>
      <xdr:colOff>1857375</xdr:colOff>
      <xdr:row>158</xdr:row>
      <xdr:rowOff>1876425</xdr:rowOff>
    </xdr:to>
    <xdr:pic>
      <xdr:nvPicPr>
        <xdr:cNvPr id="158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23875" y="330365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159</xdr:row>
      <xdr:rowOff>76200</xdr:rowOff>
    </xdr:from>
    <xdr:to>
      <xdr:col>1</xdr:col>
      <xdr:colOff>1857375</xdr:colOff>
      <xdr:row>159</xdr:row>
      <xdr:rowOff>1876425</xdr:rowOff>
    </xdr:to>
    <xdr:pic>
      <xdr:nvPicPr>
        <xdr:cNvPr id="159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23875" y="3324701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160</xdr:row>
      <xdr:rowOff>76200</xdr:rowOff>
    </xdr:from>
    <xdr:to>
      <xdr:col>1</xdr:col>
      <xdr:colOff>1857375</xdr:colOff>
      <xdr:row>160</xdr:row>
      <xdr:rowOff>1876425</xdr:rowOff>
    </xdr:to>
    <xdr:pic>
      <xdr:nvPicPr>
        <xdr:cNvPr id="160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23875" y="334575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161</xdr:row>
      <xdr:rowOff>76200</xdr:rowOff>
    </xdr:from>
    <xdr:to>
      <xdr:col>1</xdr:col>
      <xdr:colOff>1857375</xdr:colOff>
      <xdr:row>161</xdr:row>
      <xdr:rowOff>1876425</xdr:rowOff>
    </xdr:to>
    <xdr:pic>
      <xdr:nvPicPr>
        <xdr:cNvPr id="161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23875" y="3366801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162</xdr:row>
      <xdr:rowOff>76200</xdr:rowOff>
    </xdr:from>
    <xdr:to>
      <xdr:col>1</xdr:col>
      <xdr:colOff>1857375</xdr:colOff>
      <xdr:row>162</xdr:row>
      <xdr:rowOff>1876425</xdr:rowOff>
    </xdr:to>
    <xdr:pic>
      <xdr:nvPicPr>
        <xdr:cNvPr id="162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23875" y="338785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163</xdr:row>
      <xdr:rowOff>76200</xdr:rowOff>
    </xdr:from>
    <xdr:to>
      <xdr:col>1</xdr:col>
      <xdr:colOff>1857375</xdr:colOff>
      <xdr:row>163</xdr:row>
      <xdr:rowOff>1876425</xdr:rowOff>
    </xdr:to>
    <xdr:pic>
      <xdr:nvPicPr>
        <xdr:cNvPr id="163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23875" y="3408902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164</xdr:row>
      <xdr:rowOff>76200</xdr:rowOff>
    </xdr:from>
    <xdr:to>
      <xdr:col>1</xdr:col>
      <xdr:colOff>1857375</xdr:colOff>
      <xdr:row>164</xdr:row>
      <xdr:rowOff>1876425</xdr:rowOff>
    </xdr:to>
    <xdr:pic>
      <xdr:nvPicPr>
        <xdr:cNvPr id="164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23875" y="342995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165</xdr:row>
      <xdr:rowOff>76200</xdr:rowOff>
    </xdr:from>
    <xdr:to>
      <xdr:col>1</xdr:col>
      <xdr:colOff>1857375</xdr:colOff>
      <xdr:row>165</xdr:row>
      <xdr:rowOff>1876425</xdr:rowOff>
    </xdr:to>
    <xdr:pic>
      <xdr:nvPicPr>
        <xdr:cNvPr id="165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23875" y="3451002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166</xdr:row>
      <xdr:rowOff>76200</xdr:rowOff>
    </xdr:from>
    <xdr:to>
      <xdr:col>1</xdr:col>
      <xdr:colOff>1857375</xdr:colOff>
      <xdr:row>166</xdr:row>
      <xdr:rowOff>1876425</xdr:rowOff>
    </xdr:to>
    <xdr:pic>
      <xdr:nvPicPr>
        <xdr:cNvPr id="166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23875" y="347205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167</xdr:row>
      <xdr:rowOff>76200</xdr:rowOff>
    </xdr:from>
    <xdr:to>
      <xdr:col>1</xdr:col>
      <xdr:colOff>1857375</xdr:colOff>
      <xdr:row>167</xdr:row>
      <xdr:rowOff>1876425</xdr:rowOff>
    </xdr:to>
    <xdr:pic>
      <xdr:nvPicPr>
        <xdr:cNvPr id="167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23875" y="3493103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168</xdr:row>
      <xdr:rowOff>76200</xdr:rowOff>
    </xdr:from>
    <xdr:to>
      <xdr:col>1</xdr:col>
      <xdr:colOff>1857375</xdr:colOff>
      <xdr:row>168</xdr:row>
      <xdr:rowOff>1876425</xdr:rowOff>
    </xdr:to>
    <xdr:pic>
      <xdr:nvPicPr>
        <xdr:cNvPr id="168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23875" y="351415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169</xdr:row>
      <xdr:rowOff>76200</xdr:rowOff>
    </xdr:from>
    <xdr:to>
      <xdr:col>1</xdr:col>
      <xdr:colOff>1857375</xdr:colOff>
      <xdr:row>169</xdr:row>
      <xdr:rowOff>1876425</xdr:rowOff>
    </xdr:to>
    <xdr:pic>
      <xdr:nvPicPr>
        <xdr:cNvPr id="169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23875" y="3535203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170</xdr:row>
      <xdr:rowOff>76200</xdr:rowOff>
    </xdr:from>
    <xdr:to>
      <xdr:col>1</xdr:col>
      <xdr:colOff>1857375</xdr:colOff>
      <xdr:row>170</xdr:row>
      <xdr:rowOff>1876425</xdr:rowOff>
    </xdr:to>
    <xdr:pic>
      <xdr:nvPicPr>
        <xdr:cNvPr id="170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23875" y="355625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171</xdr:row>
      <xdr:rowOff>76200</xdr:rowOff>
    </xdr:from>
    <xdr:to>
      <xdr:col>1</xdr:col>
      <xdr:colOff>1857375</xdr:colOff>
      <xdr:row>171</xdr:row>
      <xdr:rowOff>1876425</xdr:rowOff>
    </xdr:to>
    <xdr:pic>
      <xdr:nvPicPr>
        <xdr:cNvPr id="171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23875" y="3577304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172</xdr:row>
      <xdr:rowOff>76200</xdr:rowOff>
    </xdr:from>
    <xdr:to>
      <xdr:col>1</xdr:col>
      <xdr:colOff>1857375</xdr:colOff>
      <xdr:row>172</xdr:row>
      <xdr:rowOff>1876425</xdr:rowOff>
    </xdr:to>
    <xdr:pic>
      <xdr:nvPicPr>
        <xdr:cNvPr id="172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23875" y="359835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173</xdr:row>
      <xdr:rowOff>76200</xdr:rowOff>
    </xdr:from>
    <xdr:to>
      <xdr:col>1</xdr:col>
      <xdr:colOff>1857375</xdr:colOff>
      <xdr:row>173</xdr:row>
      <xdr:rowOff>1876425</xdr:rowOff>
    </xdr:to>
    <xdr:pic>
      <xdr:nvPicPr>
        <xdr:cNvPr id="173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23875" y="36194047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174</xdr:row>
      <xdr:rowOff>76200</xdr:rowOff>
    </xdr:from>
    <xdr:to>
      <xdr:col>1</xdr:col>
      <xdr:colOff>1857375</xdr:colOff>
      <xdr:row>174</xdr:row>
      <xdr:rowOff>1876425</xdr:rowOff>
    </xdr:to>
    <xdr:pic>
      <xdr:nvPicPr>
        <xdr:cNvPr id="174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23875" y="364045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175</xdr:row>
      <xdr:rowOff>76200</xdr:rowOff>
    </xdr:from>
    <xdr:to>
      <xdr:col>1</xdr:col>
      <xdr:colOff>1857375</xdr:colOff>
      <xdr:row>175</xdr:row>
      <xdr:rowOff>1876425</xdr:rowOff>
    </xdr:to>
    <xdr:pic>
      <xdr:nvPicPr>
        <xdr:cNvPr id="175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23875" y="366150525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6"/>
  <sheetViews>
    <sheetView tabSelected="1" zoomScalePageLayoutView="0" workbookViewId="0" topLeftCell="A1">
      <selection activeCell="B1" sqref="B1:E1"/>
    </sheetView>
  </sheetViews>
  <sheetFormatPr defaultColWidth="10.5" defaultRowHeight="11.25" customHeight="1"/>
  <cols>
    <col min="1" max="1" width="8.16015625" style="1" customWidth="1"/>
    <col min="2" max="2" width="33.33203125" style="1" customWidth="1"/>
    <col min="3" max="3" width="37.33203125" style="1" customWidth="1"/>
    <col min="4" max="5" width="14" style="1" customWidth="1"/>
    <col min="6" max="6" width="12.33203125" style="1" customWidth="1"/>
    <col min="7" max="7" width="19" style="1" customWidth="1"/>
  </cols>
  <sheetData>
    <row r="1" spans="1:6" ht="71.25" customHeight="1">
      <c r="A1" s="14"/>
      <c r="B1" s="15" t="s">
        <v>198</v>
      </c>
      <c r="C1" s="15" t="s">
        <v>199</v>
      </c>
      <c r="D1" s="15" t="s">
        <v>200</v>
      </c>
      <c r="E1" s="15" t="s">
        <v>201</v>
      </c>
      <c r="F1" s="14"/>
    </row>
    <row r="2" spans="1:10" ht="78.75" customHeight="1">
      <c r="A2" s="8">
        <v>1</v>
      </c>
      <c r="B2" s="9" t="s">
        <v>0</v>
      </c>
      <c r="C2" s="10" t="s">
        <v>3</v>
      </c>
      <c r="D2" s="11" t="s">
        <v>4</v>
      </c>
      <c r="E2" s="12">
        <f>2242*1.5</f>
        <v>3363</v>
      </c>
      <c r="F2" s="13"/>
      <c r="H2" s="1"/>
      <c r="I2" s="1"/>
      <c r="J2" s="1"/>
    </row>
    <row r="3" spans="1:6" s="1" customFormat="1" ht="165.75" customHeight="1">
      <c r="A3" s="2">
        <v>2</v>
      </c>
      <c r="B3" s="3" t="s">
        <v>0</v>
      </c>
      <c r="C3" s="4" t="s">
        <v>5</v>
      </c>
      <c r="D3" s="5" t="s">
        <v>6</v>
      </c>
      <c r="E3" s="6">
        <v>2242</v>
      </c>
      <c r="F3" s="7"/>
    </row>
    <row r="4" spans="1:6" s="1" customFormat="1" ht="165.75" customHeight="1">
      <c r="A4" s="2">
        <v>3</v>
      </c>
      <c r="B4" s="3" t="s">
        <v>0</v>
      </c>
      <c r="C4" s="4" t="s">
        <v>7</v>
      </c>
      <c r="D4" s="5" t="s">
        <v>6</v>
      </c>
      <c r="E4" s="6">
        <v>4523</v>
      </c>
      <c r="F4" s="7"/>
    </row>
    <row r="5" spans="1:6" s="1" customFormat="1" ht="165.75" customHeight="1">
      <c r="A5" s="2">
        <v>4</v>
      </c>
      <c r="B5" s="3" t="s">
        <v>0</v>
      </c>
      <c r="C5" s="4" t="s">
        <v>8</v>
      </c>
      <c r="D5" s="5" t="s">
        <v>9</v>
      </c>
      <c r="E5" s="6">
        <v>2242</v>
      </c>
      <c r="F5" s="7"/>
    </row>
    <row r="6" spans="1:6" s="1" customFormat="1" ht="165.75" customHeight="1">
      <c r="A6" s="2">
        <v>5</v>
      </c>
      <c r="B6" s="3" t="s">
        <v>0</v>
      </c>
      <c r="C6" s="4" t="s">
        <v>10</v>
      </c>
      <c r="D6" s="5" t="s">
        <v>11</v>
      </c>
      <c r="E6" s="6">
        <v>4523</v>
      </c>
      <c r="F6" s="7"/>
    </row>
    <row r="7" spans="1:6" s="1" customFormat="1" ht="165.75" customHeight="1">
      <c r="A7" s="2">
        <v>6</v>
      </c>
      <c r="B7" s="3" t="s">
        <v>0</v>
      </c>
      <c r="C7" s="4" t="s">
        <v>12</v>
      </c>
      <c r="D7" s="5" t="s">
        <v>13</v>
      </c>
      <c r="E7" s="6">
        <v>4523</v>
      </c>
      <c r="F7" s="7"/>
    </row>
    <row r="8" spans="1:6" s="1" customFormat="1" ht="165.75" customHeight="1">
      <c r="A8" s="2">
        <v>7</v>
      </c>
      <c r="B8" s="3" t="s">
        <v>0</v>
      </c>
      <c r="C8" s="4" t="s">
        <v>14</v>
      </c>
      <c r="D8" s="5" t="s">
        <v>2</v>
      </c>
      <c r="E8" s="6">
        <v>2242</v>
      </c>
      <c r="F8" s="7"/>
    </row>
    <row r="9" spans="1:6" s="1" customFormat="1" ht="165.75" customHeight="1">
      <c r="A9" s="2">
        <v>8</v>
      </c>
      <c r="B9" s="3" t="s">
        <v>0</v>
      </c>
      <c r="C9" s="4" t="s">
        <v>15</v>
      </c>
      <c r="D9" s="5" t="s">
        <v>16</v>
      </c>
      <c r="E9" s="6">
        <v>2242</v>
      </c>
      <c r="F9" s="7"/>
    </row>
    <row r="10" spans="1:6" s="1" customFormat="1" ht="165.75" customHeight="1">
      <c r="A10" s="2">
        <v>9</v>
      </c>
      <c r="B10" s="3" t="s">
        <v>0</v>
      </c>
      <c r="C10" s="4" t="s">
        <v>17</v>
      </c>
      <c r="D10" s="5" t="s">
        <v>16</v>
      </c>
      <c r="E10" s="6">
        <v>4523</v>
      </c>
      <c r="F10" s="7"/>
    </row>
    <row r="11" spans="1:6" s="1" customFormat="1" ht="165.75" customHeight="1">
      <c r="A11" s="2">
        <v>10</v>
      </c>
      <c r="B11" s="3" t="s">
        <v>0</v>
      </c>
      <c r="C11" s="4" t="s">
        <v>18</v>
      </c>
      <c r="D11" s="5" t="s">
        <v>19</v>
      </c>
      <c r="E11" s="6">
        <v>2242</v>
      </c>
      <c r="F11" s="7"/>
    </row>
    <row r="12" spans="1:6" s="1" customFormat="1" ht="165.75" customHeight="1">
      <c r="A12" s="2">
        <v>11</v>
      </c>
      <c r="B12" s="3" t="s">
        <v>0</v>
      </c>
      <c r="C12" s="4" t="s">
        <v>20</v>
      </c>
      <c r="D12" s="5" t="s">
        <v>19</v>
      </c>
      <c r="E12" s="6">
        <v>4523</v>
      </c>
      <c r="F12" s="7"/>
    </row>
    <row r="13" spans="1:6" s="1" customFormat="1" ht="165.75" customHeight="1">
      <c r="A13" s="2">
        <v>12</v>
      </c>
      <c r="B13" s="3" t="s">
        <v>0</v>
      </c>
      <c r="C13" s="4" t="s">
        <v>21</v>
      </c>
      <c r="D13" s="5" t="s">
        <v>2</v>
      </c>
      <c r="E13" s="6">
        <v>2242</v>
      </c>
      <c r="F13" s="7"/>
    </row>
    <row r="14" spans="1:6" s="1" customFormat="1" ht="165.75" customHeight="1">
      <c r="A14" s="2">
        <v>13</v>
      </c>
      <c r="B14" s="3" t="s">
        <v>0</v>
      </c>
      <c r="C14" s="4" t="s">
        <v>22</v>
      </c>
      <c r="D14" s="5" t="s">
        <v>2</v>
      </c>
      <c r="E14" s="6">
        <v>4523</v>
      </c>
      <c r="F14" s="7"/>
    </row>
    <row r="15" spans="1:6" s="1" customFormat="1" ht="165.75" customHeight="1">
      <c r="A15" s="2">
        <v>14</v>
      </c>
      <c r="B15" s="3" t="s">
        <v>0</v>
      </c>
      <c r="C15" s="4" t="s">
        <v>23</v>
      </c>
      <c r="D15" s="5" t="s">
        <v>24</v>
      </c>
      <c r="E15" s="6">
        <v>13472</v>
      </c>
      <c r="F15" s="7"/>
    </row>
    <row r="16" spans="1:6" s="1" customFormat="1" ht="165.75" customHeight="1">
      <c r="A16" s="2">
        <v>15</v>
      </c>
      <c r="B16" s="3" t="s">
        <v>0</v>
      </c>
      <c r="C16" s="4" t="s">
        <v>25</v>
      </c>
      <c r="D16" s="5" t="s">
        <v>1</v>
      </c>
      <c r="E16" s="6">
        <v>13472</v>
      </c>
      <c r="F16" s="7"/>
    </row>
    <row r="17" spans="1:6" s="1" customFormat="1" ht="165.75" customHeight="1">
      <c r="A17" s="2">
        <v>16</v>
      </c>
      <c r="B17" s="3" t="s">
        <v>0</v>
      </c>
      <c r="C17" s="4" t="s">
        <v>26</v>
      </c>
      <c r="D17" s="5" t="s">
        <v>27</v>
      </c>
      <c r="E17" s="6">
        <v>13472</v>
      </c>
      <c r="F17" s="7"/>
    </row>
    <row r="18" spans="1:6" s="1" customFormat="1" ht="165.75" customHeight="1">
      <c r="A18" s="2">
        <v>17</v>
      </c>
      <c r="B18" s="3" t="s">
        <v>0</v>
      </c>
      <c r="C18" s="4" t="s">
        <v>28</v>
      </c>
      <c r="D18" s="5" t="s">
        <v>29</v>
      </c>
      <c r="E18" s="6">
        <v>13472</v>
      </c>
      <c r="F18" s="7"/>
    </row>
    <row r="19" spans="1:6" s="1" customFormat="1" ht="165.75" customHeight="1">
      <c r="A19" s="2">
        <v>18</v>
      </c>
      <c r="B19" s="3" t="s">
        <v>0</v>
      </c>
      <c r="C19" s="4" t="s">
        <v>30</v>
      </c>
      <c r="D19" s="5" t="s">
        <v>31</v>
      </c>
      <c r="E19" s="6">
        <v>13472</v>
      </c>
      <c r="F19" s="7"/>
    </row>
    <row r="20" spans="1:6" s="1" customFormat="1" ht="165.75" customHeight="1">
      <c r="A20" s="2">
        <v>19</v>
      </c>
      <c r="B20" s="3" t="s">
        <v>0</v>
      </c>
      <c r="C20" s="4" t="s">
        <v>32</v>
      </c>
      <c r="D20" s="5" t="s">
        <v>2</v>
      </c>
      <c r="E20" s="6">
        <v>13472</v>
      </c>
      <c r="F20" s="7"/>
    </row>
    <row r="21" spans="1:6" s="1" customFormat="1" ht="165.75" customHeight="1">
      <c r="A21" s="2">
        <v>20</v>
      </c>
      <c r="B21" s="3" t="s">
        <v>0</v>
      </c>
      <c r="C21" s="4" t="s">
        <v>34</v>
      </c>
      <c r="D21" s="5" t="s">
        <v>24</v>
      </c>
      <c r="E21" s="6">
        <f>3740*1.5</f>
        <v>5610</v>
      </c>
      <c r="F21" s="7"/>
    </row>
    <row r="22" spans="1:6" s="1" customFormat="1" ht="165.75" customHeight="1">
      <c r="A22" s="2">
        <v>21</v>
      </c>
      <c r="B22" s="3" t="s">
        <v>0</v>
      </c>
      <c r="C22" s="4" t="s">
        <v>35</v>
      </c>
      <c r="D22" s="5" t="s">
        <v>1</v>
      </c>
      <c r="E22" s="6">
        <v>2915</v>
      </c>
      <c r="F22" s="7"/>
    </row>
    <row r="23" spans="1:6" s="1" customFormat="1" ht="165.75" customHeight="1">
      <c r="A23" s="2">
        <v>22</v>
      </c>
      <c r="B23" s="3" t="s">
        <v>0</v>
      </c>
      <c r="C23" s="4" t="s">
        <v>36</v>
      </c>
      <c r="D23" s="5" t="s">
        <v>1</v>
      </c>
      <c r="E23" s="6">
        <v>4150</v>
      </c>
      <c r="F23" s="7"/>
    </row>
    <row r="24" spans="1:6" s="1" customFormat="1" ht="165.75" customHeight="1">
      <c r="A24" s="2">
        <v>23</v>
      </c>
      <c r="B24" s="3" t="s">
        <v>0</v>
      </c>
      <c r="C24" s="4" t="s">
        <v>37</v>
      </c>
      <c r="D24" s="5" t="s">
        <v>1</v>
      </c>
      <c r="E24" s="6">
        <f>3740*1.5</f>
        <v>5610</v>
      </c>
      <c r="F24" s="7"/>
    </row>
    <row r="25" spans="1:6" s="1" customFormat="1" ht="165.75" customHeight="1">
      <c r="A25" s="2">
        <v>24</v>
      </c>
      <c r="B25" s="3" t="s">
        <v>0</v>
      </c>
      <c r="C25" s="4" t="s">
        <v>38</v>
      </c>
      <c r="D25" s="5" t="s">
        <v>24</v>
      </c>
      <c r="E25" s="6">
        <v>2915</v>
      </c>
      <c r="F25" s="7"/>
    </row>
    <row r="26" spans="1:6" s="1" customFormat="1" ht="165.75" customHeight="1">
      <c r="A26" s="2">
        <v>25</v>
      </c>
      <c r="B26" s="3" t="s">
        <v>0</v>
      </c>
      <c r="C26" s="4" t="s">
        <v>39</v>
      </c>
      <c r="D26" s="5" t="s">
        <v>27</v>
      </c>
      <c r="E26" s="6">
        <v>2915</v>
      </c>
      <c r="F26" s="7"/>
    </row>
    <row r="27" spans="1:6" s="1" customFormat="1" ht="165.75" customHeight="1">
      <c r="A27" s="2">
        <v>26</v>
      </c>
      <c r="B27" s="3" t="s">
        <v>0</v>
      </c>
      <c r="C27" s="4" t="s">
        <v>40</v>
      </c>
      <c r="D27" s="5" t="s">
        <v>27</v>
      </c>
      <c r="E27" s="6">
        <v>4150</v>
      </c>
      <c r="F27" s="7"/>
    </row>
    <row r="28" spans="1:6" s="1" customFormat="1" ht="165.75" customHeight="1">
      <c r="A28" s="2">
        <v>27</v>
      </c>
      <c r="B28" s="3" t="s">
        <v>0</v>
      </c>
      <c r="C28" s="4" t="s">
        <v>41</v>
      </c>
      <c r="D28" s="5" t="s">
        <v>27</v>
      </c>
      <c r="E28" s="6">
        <f>3740*1.5</f>
        <v>5610</v>
      </c>
      <c r="F28" s="7"/>
    </row>
    <row r="29" spans="1:6" s="1" customFormat="1" ht="165.75" customHeight="1">
      <c r="A29" s="2">
        <v>28</v>
      </c>
      <c r="B29" s="3" t="s">
        <v>0</v>
      </c>
      <c r="C29" s="4" t="s">
        <v>42</v>
      </c>
      <c r="D29" s="5" t="s">
        <v>27</v>
      </c>
      <c r="E29" s="6">
        <v>7855</v>
      </c>
      <c r="F29" s="7"/>
    </row>
    <row r="30" spans="1:6" s="1" customFormat="1" ht="165.75" customHeight="1">
      <c r="A30" s="2">
        <v>29</v>
      </c>
      <c r="B30" s="3" t="s">
        <v>0</v>
      </c>
      <c r="C30" s="4" t="s">
        <v>43</v>
      </c>
      <c r="D30" s="5" t="s">
        <v>27</v>
      </c>
      <c r="E30" s="6">
        <v>11225</v>
      </c>
      <c r="F30" s="7"/>
    </row>
    <row r="31" spans="1:6" s="1" customFormat="1" ht="165.75" customHeight="1">
      <c r="A31" s="2">
        <v>30</v>
      </c>
      <c r="B31" s="3" t="s">
        <v>0</v>
      </c>
      <c r="C31" s="4" t="s">
        <v>44</v>
      </c>
      <c r="D31" s="5" t="s">
        <v>33</v>
      </c>
      <c r="E31" s="6">
        <v>2915</v>
      </c>
      <c r="F31" s="7"/>
    </row>
    <row r="32" spans="1:6" s="1" customFormat="1" ht="165.75" customHeight="1">
      <c r="A32" s="2">
        <v>31</v>
      </c>
      <c r="B32" s="3" t="s">
        <v>0</v>
      </c>
      <c r="C32" s="4" t="s">
        <v>45</v>
      </c>
      <c r="D32" s="5" t="s">
        <v>33</v>
      </c>
      <c r="E32" s="6">
        <v>4150</v>
      </c>
      <c r="F32" s="7"/>
    </row>
    <row r="33" spans="1:6" s="1" customFormat="1" ht="165.75" customHeight="1">
      <c r="A33" s="2">
        <v>32</v>
      </c>
      <c r="B33" s="3" t="s">
        <v>0</v>
      </c>
      <c r="C33" s="4" t="s">
        <v>46</v>
      </c>
      <c r="D33" s="5" t="s">
        <v>33</v>
      </c>
      <c r="E33" s="6">
        <f>3740*1.5</f>
        <v>5610</v>
      </c>
      <c r="F33" s="7"/>
    </row>
    <row r="34" spans="1:6" s="1" customFormat="1" ht="165.75" customHeight="1">
      <c r="A34" s="2">
        <v>33</v>
      </c>
      <c r="B34" s="3" t="s">
        <v>0</v>
      </c>
      <c r="C34" s="4" t="s">
        <v>47</v>
      </c>
      <c r="D34" s="5" t="s">
        <v>29</v>
      </c>
      <c r="E34" s="6">
        <v>2915</v>
      </c>
      <c r="F34" s="7"/>
    </row>
    <row r="35" spans="1:6" s="1" customFormat="1" ht="165.75" customHeight="1">
      <c r="A35" s="2">
        <v>34</v>
      </c>
      <c r="B35" s="3" t="s">
        <v>0</v>
      </c>
      <c r="C35" s="4" t="s">
        <v>48</v>
      </c>
      <c r="D35" s="5" t="s">
        <v>29</v>
      </c>
      <c r="E35" s="6">
        <v>4150</v>
      </c>
      <c r="F35" s="7"/>
    </row>
    <row r="36" spans="1:6" s="1" customFormat="1" ht="165.75" customHeight="1">
      <c r="A36" s="2">
        <v>35</v>
      </c>
      <c r="B36" s="3" t="s">
        <v>0</v>
      </c>
      <c r="C36" s="4" t="s">
        <v>49</v>
      </c>
      <c r="D36" s="5" t="s">
        <v>29</v>
      </c>
      <c r="E36" s="6">
        <f>3740*1.5</f>
        <v>5610</v>
      </c>
      <c r="F36" s="7"/>
    </row>
    <row r="37" spans="1:6" s="1" customFormat="1" ht="165.75" customHeight="1">
      <c r="A37" s="2">
        <v>36</v>
      </c>
      <c r="B37" s="3" t="s">
        <v>0</v>
      </c>
      <c r="C37" s="4" t="s">
        <v>50</v>
      </c>
      <c r="D37" s="5" t="s">
        <v>29</v>
      </c>
      <c r="E37" s="6">
        <v>7855</v>
      </c>
      <c r="F37" s="7"/>
    </row>
    <row r="38" spans="1:6" s="1" customFormat="1" ht="165.75" customHeight="1">
      <c r="A38" s="2">
        <v>37</v>
      </c>
      <c r="B38" s="3" t="s">
        <v>0</v>
      </c>
      <c r="C38" s="4" t="s">
        <v>51</v>
      </c>
      <c r="D38" s="5" t="s">
        <v>31</v>
      </c>
      <c r="E38" s="6">
        <v>4150</v>
      </c>
      <c r="F38" s="7"/>
    </row>
    <row r="39" spans="1:6" s="1" customFormat="1" ht="165.75" customHeight="1">
      <c r="A39" s="2">
        <v>38</v>
      </c>
      <c r="B39" s="3" t="s">
        <v>0</v>
      </c>
      <c r="C39" s="4" t="s">
        <v>52</v>
      </c>
      <c r="D39" s="5" t="s">
        <v>31</v>
      </c>
      <c r="E39" s="6">
        <f>3740*1.5</f>
        <v>5610</v>
      </c>
      <c r="F39" s="7"/>
    </row>
    <row r="40" spans="1:6" s="1" customFormat="1" ht="165.75" customHeight="1">
      <c r="A40" s="2">
        <v>39</v>
      </c>
      <c r="B40" s="3" t="s">
        <v>0</v>
      </c>
      <c r="C40" s="4" t="s">
        <v>53</v>
      </c>
      <c r="D40" s="5" t="s">
        <v>54</v>
      </c>
      <c r="E40" s="6">
        <v>2915</v>
      </c>
      <c r="F40" s="7"/>
    </row>
    <row r="41" spans="1:6" s="1" customFormat="1" ht="165.75" customHeight="1">
      <c r="A41" s="2">
        <v>40</v>
      </c>
      <c r="B41" s="3" t="s">
        <v>0</v>
      </c>
      <c r="C41" s="4" t="s">
        <v>55</v>
      </c>
      <c r="D41" s="5" t="s">
        <v>2</v>
      </c>
      <c r="E41" s="6">
        <v>2915</v>
      </c>
      <c r="F41" s="7"/>
    </row>
    <row r="42" spans="1:6" s="1" customFormat="1" ht="165.75" customHeight="1">
      <c r="A42" s="2">
        <v>41</v>
      </c>
      <c r="B42" s="3" t="s">
        <v>0</v>
      </c>
      <c r="C42" s="4" t="s">
        <v>56</v>
      </c>
      <c r="D42" s="5" t="s">
        <v>2</v>
      </c>
      <c r="E42" s="6">
        <v>4150</v>
      </c>
      <c r="F42" s="7"/>
    </row>
    <row r="43" spans="1:6" s="1" customFormat="1" ht="165.75" customHeight="1">
      <c r="A43" s="2">
        <v>42</v>
      </c>
      <c r="B43" s="3" t="s">
        <v>0</v>
      </c>
      <c r="C43" s="4" t="s">
        <v>57</v>
      </c>
      <c r="D43" s="5" t="s">
        <v>2</v>
      </c>
      <c r="E43" s="6">
        <f>3740*1.5</f>
        <v>5610</v>
      </c>
      <c r="F43" s="7"/>
    </row>
    <row r="44" spans="1:6" s="1" customFormat="1" ht="165.75" customHeight="1">
      <c r="A44" s="2">
        <v>43</v>
      </c>
      <c r="B44" s="3" t="s">
        <v>0</v>
      </c>
      <c r="C44" s="4" t="s">
        <v>58</v>
      </c>
      <c r="D44" s="5" t="s">
        <v>2</v>
      </c>
      <c r="E44" s="6">
        <v>7855</v>
      </c>
      <c r="F44" s="7"/>
    </row>
    <row r="45" spans="1:6" s="1" customFormat="1" ht="165.75" customHeight="1">
      <c r="A45" s="2">
        <v>44</v>
      </c>
      <c r="B45" s="3" t="s">
        <v>0</v>
      </c>
      <c r="C45" s="4" t="s">
        <v>59</v>
      </c>
      <c r="D45" s="5" t="s">
        <v>2</v>
      </c>
      <c r="E45" s="6">
        <v>11225</v>
      </c>
      <c r="F45" s="7"/>
    </row>
    <row r="46" spans="1:6" s="1" customFormat="1" ht="165.75" customHeight="1">
      <c r="A46" s="2">
        <v>45</v>
      </c>
      <c r="B46" s="3" t="s">
        <v>0</v>
      </c>
      <c r="C46" s="4" t="s">
        <v>60</v>
      </c>
      <c r="D46" s="5" t="s">
        <v>61</v>
      </c>
      <c r="E46" s="6">
        <f>1310*1.5</f>
        <v>1965</v>
      </c>
      <c r="F46" s="7"/>
    </row>
    <row r="47" spans="1:6" s="1" customFormat="1" ht="165.75" customHeight="1">
      <c r="A47" s="2">
        <v>46</v>
      </c>
      <c r="B47" s="3" t="s">
        <v>0</v>
      </c>
      <c r="C47" s="4" t="s">
        <v>62</v>
      </c>
      <c r="D47" s="5" t="s">
        <v>61</v>
      </c>
      <c r="E47" s="6">
        <v>2915</v>
      </c>
      <c r="F47" s="7"/>
    </row>
    <row r="48" spans="1:6" s="1" customFormat="1" ht="165.75" customHeight="1">
      <c r="A48" s="2">
        <v>47</v>
      </c>
      <c r="B48" s="3" t="s">
        <v>0</v>
      </c>
      <c r="C48" s="4" t="s">
        <v>63</v>
      </c>
      <c r="D48" s="5" t="s">
        <v>61</v>
      </c>
      <c r="E48" s="6">
        <f>2542*1.5</f>
        <v>3813</v>
      </c>
      <c r="F48" s="7"/>
    </row>
    <row r="49" spans="1:6" s="1" customFormat="1" ht="165.75" customHeight="1">
      <c r="A49" s="2">
        <v>48</v>
      </c>
      <c r="B49" s="3" t="s">
        <v>0</v>
      </c>
      <c r="C49" s="4" t="s">
        <v>64</v>
      </c>
      <c r="D49" s="5" t="s">
        <v>61</v>
      </c>
      <c r="E49" s="6">
        <v>5048</v>
      </c>
      <c r="F49" s="7"/>
    </row>
    <row r="50" spans="1:6" s="1" customFormat="1" ht="165.75" customHeight="1">
      <c r="A50" s="2">
        <v>49</v>
      </c>
      <c r="B50" s="3" t="s">
        <v>0</v>
      </c>
      <c r="C50" s="4" t="s">
        <v>65</v>
      </c>
      <c r="D50" s="5" t="s">
        <v>11</v>
      </c>
      <c r="E50" s="6">
        <f>1310*1.5</f>
        <v>1965</v>
      </c>
      <c r="F50" s="7"/>
    </row>
    <row r="51" spans="1:6" s="1" customFormat="1" ht="165.75" customHeight="1">
      <c r="A51" s="2">
        <v>50</v>
      </c>
      <c r="B51" s="3" t="s">
        <v>0</v>
      </c>
      <c r="C51" s="4" t="s">
        <v>66</v>
      </c>
      <c r="D51" s="5" t="s">
        <v>11</v>
      </c>
      <c r="E51" s="6">
        <v>2915</v>
      </c>
      <c r="F51" s="7"/>
    </row>
    <row r="52" spans="1:6" s="1" customFormat="1" ht="165.75" customHeight="1">
      <c r="A52" s="2">
        <v>51</v>
      </c>
      <c r="B52" s="3" t="s">
        <v>0</v>
      </c>
      <c r="C52" s="4" t="s">
        <v>67</v>
      </c>
      <c r="D52" s="5" t="s">
        <v>13</v>
      </c>
      <c r="E52" s="6">
        <f>1310*1.5</f>
        <v>1965</v>
      </c>
      <c r="F52" s="7"/>
    </row>
    <row r="53" spans="1:6" s="1" customFormat="1" ht="165.75" customHeight="1">
      <c r="A53" s="2">
        <v>52</v>
      </c>
      <c r="B53" s="3" t="s">
        <v>0</v>
      </c>
      <c r="C53" s="4" t="s">
        <v>68</v>
      </c>
      <c r="D53" s="5" t="s">
        <v>13</v>
      </c>
      <c r="E53" s="6">
        <v>5048</v>
      </c>
      <c r="F53" s="7"/>
    </row>
    <row r="54" spans="1:6" s="1" customFormat="1" ht="165.75" customHeight="1">
      <c r="A54" s="2">
        <v>53</v>
      </c>
      <c r="B54" s="3" t="s">
        <v>0</v>
      </c>
      <c r="C54" s="4" t="s">
        <v>69</v>
      </c>
      <c r="D54" s="5" t="s">
        <v>2</v>
      </c>
      <c r="E54" s="6">
        <f>1310*1.5</f>
        <v>1965</v>
      </c>
      <c r="F54" s="7"/>
    </row>
    <row r="55" spans="1:6" s="1" customFormat="1" ht="165.75" customHeight="1">
      <c r="A55" s="2">
        <v>54</v>
      </c>
      <c r="B55" s="3" t="s">
        <v>0</v>
      </c>
      <c r="C55" s="4" t="s">
        <v>70</v>
      </c>
      <c r="D55" s="5" t="s">
        <v>2</v>
      </c>
      <c r="E55" s="6">
        <v>2915</v>
      </c>
      <c r="F55" s="7"/>
    </row>
    <row r="56" spans="1:6" s="1" customFormat="1" ht="165.75" customHeight="1">
      <c r="A56" s="2">
        <v>55</v>
      </c>
      <c r="B56" s="3" t="s">
        <v>0</v>
      </c>
      <c r="C56" s="4" t="s">
        <v>71</v>
      </c>
      <c r="D56" s="5" t="s">
        <v>2</v>
      </c>
      <c r="E56" s="6">
        <f>2542*1.5</f>
        <v>3813</v>
      </c>
      <c r="F56" s="7"/>
    </row>
    <row r="57" spans="1:6" s="1" customFormat="1" ht="165.75" customHeight="1">
      <c r="A57" s="2">
        <v>56</v>
      </c>
      <c r="B57" s="3" t="s">
        <v>0</v>
      </c>
      <c r="C57" s="4" t="s">
        <v>72</v>
      </c>
      <c r="D57" s="5" t="s">
        <v>2</v>
      </c>
      <c r="E57" s="6">
        <v>5048</v>
      </c>
      <c r="F57" s="7"/>
    </row>
    <row r="58" spans="1:6" s="1" customFormat="1" ht="165.75" customHeight="1">
      <c r="A58" s="2">
        <v>57</v>
      </c>
      <c r="B58" s="3" t="s">
        <v>0</v>
      </c>
      <c r="C58" s="4" t="s">
        <v>73</v>
      </c>
      <c r="D58" s="5" t="s">
        <v>61</v>
      </c>
      <c r="E58" s="6">
        <v>2242</v>
      </c>
      <c r="F58" s="7"/>
    </row>
    <row r="59" spans="1:6" s="1" customFormat="1" ht="165.75" customHeight="1">
      <c r="A59" s="2">
        <v>58</v>
      </c>
      <c r="B59" s="3" t="s">
        <v>0</v>
      </c>
      <c r="C59" s="4" t="s">
        <v>74</v>
      </c>
      <c r="D59" s="5" t="s">
        <v>61</v>
      </c>
      <c r="E59" s="6">
        <f>3740*1.5</f>
        <v>5610</v>
      </c>
      <c r="F59" s="7"/>
    </row>
    <row r="60" spans="1:6" s="1" customFormat="1" ht="165.75" customHeight="1">
      <c r="A60" s="2">
        <v>59</v>
      </c>
      <c r="B60" s="3" t="s">
        <v>0</v>
      </c>
      <c r="C60" s="4" t="s">
        <v>75</v>
      </c>
      <c r="D60" s="5" t="s">
        <v>61</v>
      </c>
      <c r="E60" s="6">
        <v>11225</v>
      </c>
      <c r="F60" s="7"/>
    </row>
    <row r="61" spans="1:6" s="1" customFormat="1" ht="165.75" customHeight="1">
      <c r="A61" s="2">
        <v>60</v>
      </c>
      <c r="B61" s="3" t="s">
        <v>0</v>
      </c>
      <c r="C61" s="4" t="s">
        <v>76</v>
      </c>
      <c r="D61" s="5" t="s">
        <v>11</v>
      </c>
      <c r="E61" s="6">
        <v>2242</v>
      </c>
      <c r="F61" s="7"/>
    </row>
    <row r="62" spans="1:6" s="1" customFormat="1" ht="165.75" customHeight="1">
      <c r="A62" s="2">
        <v>61</v>
      </c>
      <c r="B62" s="3" t="s">
        <v>0</v>
      </c>
      <c r="C62" s="4" t="s">
        <v>77</v>
      </c>
      <c r="D62" s="5" t="s">
        <v>13</v>
      </c>
      <c r="E62" s="6">
        <f>3740*1.5</f>
        <v>5610</v>
      </c>
      <c r="F62" s="7"/>
    </row>
    <row r="63" spans="1:6" s="1" customFormat="1" ht="165.75" customHeight="1">
      <c r="A63" s="2">
        <v>62</v>
      </c>
      <c r="B63" s="3" t="s">
        <v>0</v>
      </c>
      <c r="C63" s="4" t="s">
        <v>78</v>
      </c>
      <c r="D63" s="5" t="s">
        <v>13</v>
      </c>
      <c r="E63" s="6">
        <v>11225</v>
      </c>
      <c r="F63" s="7"/>
    </row>
    <row r="64" spans="1:6" s="1" customFormat="1" ht="165.75" customHeight="1">
      <c r="A64" s="2">
        <v>63</v>
      </c>
      <c r="B64" s="3" t="s">
        <v>0</v>
      </c>
      <c r="C64" s="4" t="s">
        <v>79</v>
      </c>
      <c r="D64" s="5" t="s">
        <v>2</v>
      </c>
      <c r="E64" s="6">
        <v>2242</v>
      </c>
      <c r="F64" s="7"/>
    </row>
    <row r="65" spans="1:6" s="1" customFormat="1" ht="165.75" customHeight="1">
      <c r="A65" s="2">
        <v>64</v>
      </c>
      <c r="B65" s="3" t="s">
        <v>0</v>
      </c>
      <c r="C65" s="4" t="s">
        <v>80</v>
      </c>
      <c r="D65" s="5" t="s">
        <v>2</v>
      </c>
      <c r="E65" s="6">
        <f>3740*1.5</f>
        <v>5610</v>
      </c>
      <c r="F65" s="7"/>
    </row>
    <row r="66" spans="1:6" s="1" customFormat="1" ht="165.75" customHeight="1">
      <c r="A66" s="2">
        <v>65</v>
      </c>
      <c r="B66" s="3" t="s">
        <v>0</v>
      </c>
      <c r="C66" s="4" t="s">
        <v>81</v>
      </c>
      <c r="D66" s="5" t="s">
        <v>16</v>
      </c>
      <c r="E66" s="6">
        <f>8006*1.5</f>
        <v>12009</v>
      </c>
      <c r="F66" s="7"/>
    </row>
    <row r="67" spans="1:6" s="1" customFormat="1" ht="165.75" customHeight="1">
      <c r="A67" s="2">
        <v>66</v>
      </c>
      <c r="B67" s="3" t="s">
        <v>0</v>
      </c>
      <c r="C67" s="4" t="s">
        <v>82</v>
      </c>
      <c r="D67" s="5" t="s">
        <v>19</v>
      </c>
      <c r="E67" s="6">
        <f>5608*1.5</f>
        <v>8412</v>
      </c>
      <c r="F67" s="7"/>
    </row>
    <row r="68" spans="1:6" s="1" customFormat="1" ht="165.75" customHeight="1">
      <c r="A68" s="2">
        <v>67</v>
      </c>
      <c r="B68" s="3" t="s">
        <v>0</v>
      </c>
      <c r="C68" s="4" t="s">
        <v>83</v>
      </c>
      <c r="D68" s="5" t="s">
        <v>19</v>
      </c>
      <c r="E68" s="6">
        <f>8006*1.5</f>
        <v>12009</v>
      </c>
      <c r="F68" s="7"/>
    </row>
    <row r="69" spans="1:6" s="1" customFormat="1" ht="165.75" customHeight="1">
      <c r="A69" s="2">
        <v>68</v>
      </c>
      <c r="B69" s="3" t="s">
        <v>0</v>
      </c>
      <c r="C69" s="4" t="s">
        <v>84</v>
      </c>
      <c r="D69" s="5" t="s">
        <v>2</v>
      </c>
      <c r="E69" s="6">
        <f>5608*1.5</f>
        <v>8412</v>
      </c>
      <c r="F69" s="7"/>
    </row>
    <row r="70" spans="1:6" s="1" customFormat="1" ht="165.75" customHeight="1">
      <c r="A70" s="2">
        <v>69</v>
      </c>
      <c r="B70" s="3" t="s">
        <v>0</v>
      </c>
      <c r="C70" s="4" t="s">
        <v>85</v>
      </c>
      <c r="D70" s="5" t="s">
        <v>2</v>
      </c>
      <c r="E70" s="6">
        <f>8006*1.5</f>
        <v>12009</v>
      </c>
      <c r="F70" s="7"/>
    </row>
    <row r="71" spans="1:6" s="1" customFormat="1" ht="165.75" customHeight="1">
      <c r="A71" s="2">
        <v>70</v>
      </c>
      <c r="B71" s="3" t="s">
        <v>0</v>
      </c>
      <c r="C71" s="4" t="s">
        <v>86</v>
      </c>
      <c r="D71" s="5" t="s">
        <v>2</v>
      </c>
      <c r="E71" s="6">
        <v>4523</v>
      </c>
      <c r="F71" s="7"/>
    </row>
    <row r="72" spans="1:6" s="1" customFormat="1" ht="165.75" customHeight="1">
      <c r="A72" s="2">
        <v>71</v>
      </c>
      <c r="B72" s="3" t="s">
        <v>0</v>
      </c>
      <c r="C72" s="4" t="s">
        <v>87</v>
      </c>
      <c r="D72" s="5" t="s">
        <v>16</v>
      </c>
      <c r="E72" s="6">
        <v>4523</v>
      </c>
      <c r="F72" s="7"/>
    </row>
    <row r="73" spans="1:6" s="1" customFormat="1" ht="165.75" customHeight="1">
      <c r="A73" s="2">
        <v>72</v>
      </c>
      <c r="B73" s="3" t="s">
        <v>0</v>
      </c>
      <c r="C73" s="4" t="s">
        <v>88</v>
      </c>
      <c r="D73" s="5" t="s">
        <v>19</v>
      </c>
      <c r="E73" s="6">
        <v>4523</v>
      </c>
      <c r="F73" s="7"/>
    </row>
    <row r="74" spans="1:6" s="1" customFormat="1" ht="165.75" customHeight="1">
      <c r="A74" s="2">
        <v>73</v>
      </c>
      <c r="B74" s="3" t="s">
        <v>0</v>
      </c>
      <c r="C74" s="4" t="s">
        <v>89</v>
      </c>
      <c r="D74" s="5" t="s">
        <v>2</v>
      </c>
      <c r="E74" s="6">
        <f>14224*1.5</f>
        <v>21336</v>
      </c>
      <c r="F74" s="7"/>
    </row>
    <row r="75" spans="1:6" s="1" customFormat="1" ht="165.75" customHeight="1">
      <c r="A75" s="2">
        <v>74</v>
      </c>
      <c r="B75" s="3" t="s">
        <v>0</v>
      </c>
      <c r="C75" s="4" t="s">
        <v>90</v>
      </c>
      <c r="D75" s="5" t="s">
        <v>24</v>
      </c>
      <c r="E75" s="6">
        <f>17968*1.5</f>
        <v>26952</v>
      </c>
      <c r="F75" s="7"/>
    </row>
    <row r="76" spans="1:6" s="1" customFormat="1" ht="165.75" customHeight="1">
      <c r="A76" s="2">
        <v>75</v>
      </c>
      <c r="B76" s="3" t="s">
        <v>0</v>
      </c>
      <c r="C76" s="4" t="s">
        <v>91</v>
      </c>
      <c r="D76" s="5" t="s">
        <v>1</v>
      </c>
      <c r="E76" s="6">
        <f>3284*1.5</f>
        <v>4926</v>
      </c>
      <c r="F76" s="7"/>
    </row>
    <row r="77" spans="1:6" s="1" customFormat="1" ht="165.75" customHeight="1">
      <c r="A77" s="2">
        <v>76</v>
      </c>
      <c r="B77" s="3" t="s">
        <v>0</v>
      </c>
      <c r="C77" s="4" t="s">
        <v>92</v>
      </c>
      <c r="D77" s="5" t="s">
        <v>1</v>
      </c>
      <c r="E77" s="6">
        <v>16840</v>
      </c>
      <c r="F77" s="7"/>
    </row>
    <row r="78" spans="1:6" s="1" customFormat="1" ht="165.75" customHeight="1">
      <c r="A78" s="2">
        <v>77</v>
      </c>
      <c r="B78" s="3" t="s">
        <v>0</v>
      </c>
      <c r="C78" s="4" t="s">
        <v>93</v>
      </c>
      <c r="D78" s="5" t="s">
        <v>27</v>
      </c>
      <c r="E78" s="6">
        <f>3284*1.5</f>
        <v>4926</v>
      </c>
      <c r="F78" s="7"/>
    </row>
    <row r="79" spans="1:6" s="1" customFormat="1" ht="165.75" customHeight="1">
      <c r="A79" s="2">
        <v>78</v>
      </c>
      <c r="B79" s="3" t="s">
        <v>0</v>
      </c>
      <c r="C79" s="4" t="s">
        <v>94</v>
      </c>
      <c r="D79" s="5" t="s">
        <v>27</v>
      </c>
      <c r="E79" s="6">
        <v>9317</v>
      </c>
      <c r="F79" s="7"/>
    </row>
    <row r="80" spans="1:6" s="1" customFormat="1" ht="165.75" customHeight="1">
      <c r="A80" s="2">
        <v>79</v>
      </c>
      <c r="B80" s="3" t="s">
        <v>0</v>
      </c>
      <c r="C80" s="4" t="s">
        <v>95</v>
      </c>
      <c r="D80" s="5" t="s">
        <v>27</v>
      </c>
      <c r="E80" s="6">
        <v>16840</v>
      </c>
      <c r="F80" s="7"/>
    </row>
    <row r="81" spans="1:6" s="1" customFormat="1" ht="165.75" customHeight="1">
      <c r="A81" s="2">
        <v>80</v>
      </c>
      <c r="B81" s="3" t="s">
        <v>0</v>
      </c>
      <c r="C81" s="4" t="s">
        <v>96</v>
      </c>
      <c r="D81" s="5" t="s">
        <v>27</v>
      </c>
      <c r="E81" s="6">
        <f>17968*1.5</f>
        <v>26952</v>
      </c>
      <c r="F81" s="7"/>
    </row>
    <row r="82" spans="1:6" s="1" customFormat="1" ht="165.75" customHeight="1">
      <c r="A82" s="2">
        <v>81</v>
      </c>
      <c r="B82" s="3" t="s">
        <v>0</v>
      </c>
      <c r="C82" s="4" t="s">
        <v>97</v>
      </c>
      <c r="D82" s="5" t="s">
        <v>33</v>
      </c>
      <c r="E82" s="6">
        <v>9317</v>
      </c>
      <c r="F82" s="7"/>
    </row>
    <row r="83" spans="1:6" s="1" customFormat="1" ht="165.75" customHeight="1">
      <c r="A83" s="2">
        <v>82</v>
      </c>
      <c r="B83" s="3" t="s">
        <v>0</v>
      </c>
      <c r="C83" s="4" t="s">
        <v>98</v>
      </c>
      <c r="D83" s="5" t="s">
        <v>33</v>
      </c>
      <c r="E83" s="6">
        <v>16840</v>
      </c>
      <c r="F83" s="7"/>
    </row>
    <row r="84" spans="1:6" s="1" customFormat="1" ht="165.75" customHeight="1">
      <c r="A84" s="2">
        <v>83</v>
      </c>
      <c r="B84" s="3" t="s">
        <v>0</v>
      </c>
      <c r="C84" s="4" t="s">
        <v>99</v>
      </c>
      <c r="D84" s="5" t="s">
        <v>29</v>
      </c>
      <c r="E84" s="6">
        <v>9317</v>
      </c>
      <c r="F84" s="7"/>
    </row>
    <row r="85" spans="1:6" s="1" customFormat="1" ht="165.75" customHeight="1">
      <c r="A85" s="2">
        <v>84</v>
      </c>
      <c r="B85" s="3" t="s">
        <v>0</v>
      </c>
      <c r="C85" s="4" t="s">
        <v>100</v>
      </c>
      <c r="D85" s="5" t="s">
        <v>29</v>
      </c>
      <c r="E85" s="6">
        <v>16840</v>
      </c>
      <c r="F85" s="7"/>
    </row>
    <row r="86" spans="1:6" s="1" customFormat="1" ht="165.75" customHeight="1">
      <c r="A86" s="2">
        <v>85</v>
      </c>
      <c r="B86" s="3" t="s">
        <v>0</v>
      </c>
      <c r="C86" s="4" t="s">
        <v>101</v>
      </c>
      <c r="D86" s="5" t="s">
        <v>31</v>
      </c>
      <c r="E86" s="6">
        <v>9317</v>
      </c>
      <c r="F86" s="7"/>
    </row>
    <row r="87" spans="1:6" s="1" customFormat="1" ht="165.75" customHeight="1">
      <c r="A87" s="2">
        <v>86</v>
      </c>
      <c r="B87" s="3" t="s">
        <v>0</v>
      </c>
      <c r="C87" s="4" t="s">
        <v>102</v>
      </c>
      <c r="D87" s="5" t="s">
        <v>31</v>
      </c>
      <c r="E87" s="6">
        <v>16840</v>
      </c>
      <c r="F87" s="7"/>
    </row>
    <row r="88" spans="1:6" s="1" customFormat="1" ht="165.75" customHeight="1">
      <c r="A88" s="2">
        <v>87</v>
      </c>
      <c r="B88" s="3" t="s">
        <v>0</v>
      </c>
      <c r="C88" s="4" t="s">
        <v>103</v>
      </c>
      <c r="D88" s="5" t="s">
        <v>2</v>
      </c>
      <c r="E88" s="6">
        <f>3284*1.5</f>
        <v>4926</v>
      </c>
      <c r="F88" s="7"/>
    </row>
    <row r="89" spans="1:6" s="1" customFormat="1" ht="165.75" customHeight="1">
      <c r="A89" s="2">
        <v>88</v>
      </c>
      <c r="B89" s="3" t="s">
        <v>0</v>
      </c>
      <c r="C89" s="4" t="s">
        <v>104</v>
      </c>
      <c r="D89" s="5" t="s">
        <v>2</v>
      </c>
      <c r="E89" s="6">
        <v>9317</v>
      </c>
      <c r="F89" s="7"/>
    </row>
    <row r="90" spans="1:6" s="1" customFormat="1" ht="165.75" customHeight="1">
      <c r="A90" s="2">
        <v>89</v>
      </c>
      <c r="B90" s="3" t="s">
        <v>0</v>
      </c>
      <c r="C90" s="4" t="s">
        <v>105</v>
      </c>
      <c r="D90" s="5" t="s">
        <v>2</v>
      </c>
      <c r="E90" s="6">
        <v>16840</v>
      </c>
      <c r="F90" s="7"/>
    </row>
    <row r="91" spans="1:6" s="1" customFormat="1" ht="165.75" customHeight="1">
      <c r="A91" s="2">
        <v>90</v>
      </c>
      <c r="B91" s="3" t="s">
        <v>0</v>
      </c>
      <c r="C91" s="4" t="s">
        <v>106</v>
      </c>
      <c r="D91" s="5" t="s">
        <v>2</v>
      </c>
      <c r="E91" s="6">
        <f>17968*1.5</f>
        <v>26952</v>
      </c>
      <c r="F91" s="7"/>
    </row>
    <row r="92" spans="1:6" s="1" customFormat="1" ht="165.75" customHeight="1">
      <c r="A92" s="2">
        <v>91</v>
      </c>
      <c r="B92" s="3" t="s">
        <v>0</v>
      </c>
      <c r="C92" s="4" t="s">
        <v>107</v>
      </c>
      <c r="D92" s="5" t="s">
        <v>16</v>
      </c>
      <c r="E92" s="6">
        <f>3740*1.5</f>
        <v>5610</v>
      </c>
      <c r="F92" s="7"/>
    </row>
    <row r="93" spans="1:6" s="1" customFormat="1" ht="165.75" customHeight="1">
      <c r="A93" s="2">
        <v>92</v>
      </c>
      <c r="B93" s="3" t="s">
        <v>0</v>
      </c>
      <c r="C93" s="4" t="s">
        <v>108</v>
      </c>
      <c r="D93" s="5" t="s">
        <v>16</v>
      </c>
      <c r="E93" s="6">
        <v>11225</v>
      </c>
      <c r="F93" s="7"/>
    </row>
    <row r="94" spans="1:6" s="1" customFormat="1" ht="165.75" customHeight="1">
      <c r="A94" s="2">
        <v>93</v>
      </c>
      <c r="B94" s="3" t="s">
        <v>0</v>
      </c>
      <c r="C94" s="4" t="s">
        <v>109</v>
      </c>
      <c r="D94" s="5" t="s">
        <v>19</v>
      </c>
      <c r="E94" s="6">
        <f>3740*1.5</f>
        <v>5610</v>
      </c>
      <c r="F94" s="7"/>
    </row>
    <row r="95" spans="1:6" s="1" customFormat="1" ht="165.75" customHeight="1">
      <c r="A95" s="2">
        <v>94</v>
      </c>
      <c r="B95" s="3" t="s">
        <v>0</v>
      </c>
      <c r="C95" s="4" t="s">
        <v>110</v>
      </c>
      <c r="D95" s="5" t="s">
        <v>19</v>
      </c>
      <c r="E95" s="6">
        <v>11225</v>
      </c>
      <c r="F95" s="7"/>
    </row>
    <row r="96" spans="1:6" s="1" customFormat="1" ht="165.75" customHeight="1">
      <c r="A96" s="2">
        <v>95</v>
      </c>
      <c r="B96" s="3" t="s">
        <v>0</v>
      </c>
      <c r="C96" s="4" t="s">
        <v>111</v>
      </c>
      <c r="D96" s="5" t="s">
        <v>2</v>
      </c>
      <c r="E96" s="6">
        <f>3740*1.5</f>
        <v>5610</v>
      </c>
      <c r="F96" s="7"/>
    </row>
    <row r="97" spans="1:6" s="1" customFormat="1" ht="165.75" customHeight="1">
      <c r="A97" s="2">
        <v>96</v>
      </c>
      <c r="B97" s="3" t="s">
        <v>0</v>
      </c>
      <c r="C97" s="4" t="s">
        <v>112</v>
      </c>
      <c r="D97" s="5" t="s">
        <v>2</v>
      </c>
      <c r="E97" s="6">
        <v>11225</v>
      </c>
      <c r="F97" s="7"/>
    </row>
    <row r="98" spans="1:6" s="1" customFormat="1" ht="165.75" customHeight="1">
      <c r="A98" s="2">
        <v>97</v>
      </c>
      <c r="B98" s="3" t="s">
        <v>0</v>
      </c>
      <c r="C98" s="4" t="s">
        <v>115</v>
      </c>
      <c r="D98" s="5" t="s">
        <v>1</v>
      </c>
      <c r="E98" s="6">
        <f>5446*1.5</f>
        <v>8169</v>
      </c>
      <c r="F98" s="7"/>
    </row>
    <row r="99" spans="1:6" s="1" customFormat="1" ht="165.75" customHeight="1">
      <c r="A99" s="2">
        <v>98</v>
      </c>
      <c r="B99" s="3" t="s">
        <v>0</v>
      </c>
      <c r="C99" s="4" t="s">
        <v>116</v>
      </c>
      <c r="D99" s="5" t="s">
        <v>1</v>
      </c>
      <c r="E99" s="6">
        <v>14783</v>
      </c>
      <c r="F99" s="7"/>
    </row>
    <row r="100" spans="1:6" s="1" customFormat="1" ht="165.75" customHeight="1">
      <c r="A100" s="2">
        <v>99</v>
      </c>
      <c r="B100" s="3" t="s">
        <v>0</v>
      </c>
      <c r="C100" s="4" t="s">
        <v>117</v>
      </c>
      <c r="D100" s="5" t="s">
        <v>27</v>
      </c>
      <c r="E100" s="6">
        <f>5446*1.5</f>
        <v>8169</v>
      </c>
      <c r="F100" s="7"/>
    </row>
    <row r="101" spans="1:6" s="1" customFormat="1" ht="165.75" customHeight="1">
      <c r="A101" s="2">
        <v>100</v>
      </c>
      <c r="B101" s="3" t="s">
        <v>0</v>
      </c>
      <c r="C101" s="4" t="s">
        <v>118</v>
      </c>
      <c r="D101" s="5" t="s">
        <v>27</v>
      </c>
      <c r="E101" s="6">
        <v>14783</v>
      </c>
      <c r="F101" s="7"/>
    </row>
    <row r="102" spans="1:6" s="1" customFormat="1" ht="165.75" customHeight="1">
      <c r="A102" s="2">
        <v>101</v>
      </c>
      <c r="B102" s="3" t="s">
        <v>0</v>
      </c>
      <c r="C102" s="4" t="s">
        <v>119</v>
      </c>
      <c r="D102" s="5" t="s">
        <v>33</v>
      </c>
      <c r="E102" s="6">
        <f>5446*1.5</f>
        <v>8169</v>
      </c>
      <c r="F102" s="7"/>
    </row>
    <row r="103" spans="1:6" s="1" customFormat="1" ht="165.75" customHeight="1">
      <c r="A103" s="2">
        <v>102</v>
      </c>
      <c r="B103" s="3" t="s">
        <v>0</v>
      </c>
      <c r="C103" s="4" t="s">
        <v>120</v>
      </c>
      <c r="D103" s="5" t="s">
        <v>33</v>
      </c>
      <c r="E103" s="6">
        <v>14783</v>
      </c>
      <c r="F103" s="7"/>
    </row>
    <row r="104" spans="1:6" s="1" customFormat="1" ht="165.75" customHeight="1">
      <c r="A104" s="2">
        <v>103</v>
      </c>
      <c r="B104" s="3" t="s">
        <v>0</v>
      </c>
      <c r="C104" s="4" t="s">
        <v>121</v>
      </c>
      <c r="D104" s="5" t="s">
        <v>29</v>
      </c>
      <c r="E104" s="6">
        <f>5446*1.5</f>
        <v>8169</v>
      </c>
      <c r="F104" s="7"/>
    </row>
    <row r="105" spans="1:6" s="1" customFormat="1" ht="165.75" customHeight="1">
      <c r="A105" s="2">
        <v>104</v>
      </c>
      <c r="B105" s="3" t="s">
        <v>0</v>
      </c>
      <c r="C105" s="4" t="s">
        <v>122</v>
      </c>
      <c r="D105" s="5" t="s">
        <v>29</v>
      </c>
      <c r="E105" s="6">
        <v>14783</v>
      </c>
      <c r="F105" s="7"/>
    </row>
    <row r="106" spans="1:6" s="1" customFormat="1" ht="165.75" customHeight="1">
      <c r="A106" s="2">
        <v>105</v>
      </c>
      <c r="B106" s="3" t="s">
        <v>0</v>
      </c>
      <c r="C106" s="4" t="s">
        <v>123</v>
      </c>
      <c r="D106" s="5" t="s">
        <v>2</v>
      </c>
      <c r="E106" s="6">
        <f>5446*1.5</f>
        <v>8169</v>
      </c>
      <c r="F106" s="7"/>
    </row>
    <row r="107" spans="1:6" s="1" customFormat="1" ht="165.75" customHeight="1">
      <c r="A107" s="2">
        <v>106</v>
      </c>
      <c r="B107" s="3" t="s">
        <v>0</v>
      </c>
      <c r="C107" s="4" t="s">
        <v>124</v>
      </c>
      <c r="D107" s="5" t="s">
        <v>2</v>
      </c>
      <c r="E107" s="6">
        <v>14783</v>
      </c>
      <c r="F107" s="7"/>
    </row>
    <row r="108" spans="1:6" s="1" customFormat="1" ht="165.75" customHeight="1">
      <c r="A108" s="2">
        <v>107</v>
      </c>
      <c r="B108" s="3" t="s">
        <v>0</v>
      </c>
      <c r="C108" s="4" t="s">
        <v>125</v>
      </c>
      <c r="D108" s="5" t="s">
        <v>24</v>
      </c>
      <c r="E108" s="6">
        <f>1268*1.5</f>
        <v>1902</v>
      </c>
      <c r="F108" s="7"/>
    </row>
    <row r="109" spans="1:6" s="1" customFormat="1" ht="165.75" customHeight="1">
      <c r="A109" s="2">
        <v>108</v>
      </c>
      <c r="B109" s="3" t="s">
        <v>0</v>
      </c>
      <c r="C109" s="4" t="s">
        <v>126</v>
      </c>
      <c r="D109" s="5" t="s">
        <v>27</v>
      </c>
      <c r="E109" s="6">
        <f>1268*1.5</f>
        <v>1902</v>
      </c>
      <c r="F109" s="7"/>
    </row>
    <row r="110" spans="1:6" s="1" customFormat="1" ht="165.75" customHeight="1">
      <c r="A110" s="2">
        <v>109</v>
      </c>
      <c r="B110" s="3" t="s">
        <v>0</v>
      </c>
      <c r="C110" s="4" t="s">
        <v>127</v>
      </c>
      <c r="D110" s="5" t="s">
        <v>113</v>
      </c>
      <c r="E110" s="6">
        <f>1268*1.5</f>
        <v>1902</v>
      </c>
      <c r="F110" s="7"/>
    </row>
    <row r="111" spans="1:6" s="1" customFormat="1" ht="165.75" customHeight="1">
      <c r="A111" s="2">
        <v>110</v>
      </c>
      <c r="B111" s="3" t="s">
        <v>0</v>
      </c>
      <c r="C111" s="4" t="s">
        <v>128</v>
      </c>
      <c r="D111" s="5" t="s">
        <v>114</v>
      </c>
      <c r="E111" s="6">
        <v>1493</v>
      </c>
      <c r="F111" s="7"/>
    </row>
    <row r="112" spans="1:6" s="1" customFormat="1" ht="165.75" customHeight="1">
      <c r="A112" s="2">
        <v>111</v>
      </c>
      <c r="B112" s="3" t="s">
        <v>0</v>
      </c>
      <c r="C112" s="4" t="s">
        <v>129</v>
      </c>
      <c r="D112" s="5" t="s">
        <v>29</v>
      </c>
      <c r="E112" s="6">
        <f>1268*1.5</f>
        <v>1902</v>
      </c>
      <c r="F112" s="7"/>
    </row>
    <row r="113" spans="1:6" s="1" customFormat="1" ht="165.75" customHeight="1">
      <c r="A113" s="2">
        <v>112</v>
      </c>
      <c r="B113" s="3" t="s">
        <v>0</v>
      </c>
      <c r="C113" s="4" t="s">
        <v>130</v>
      </c>
      <c r="D113" s="5" t="s">
        <v>2</v>
      </c>
      <c r="E113" s="6">
        <f>1268*1.5</f>
        <v>1902</v>
      </c>
      <c r="F113" s="7"/>
    </row>
    <row r="114" spans="1:6" s="1" customFormat="1" ht="165.75" customHeight="1">
      <c r="A114" s="2">
        <v>113</v>
      </c>
      <c r="B114" s="3" t="s">
        <v>0</v>
      </c>
      <c r="C114" s="4" t="s">
        <v>131</v>
      </c>
      <c r="D114" s="5" t="s">
        <v>1</v>
      </c>
      <c r="E114" s="6">
        <v>16840</v>
      </c>
      <c r="F114" s="7"/>
    </row>
    <row r="115" spans="1:6" s="1" customFormat="1" ht="165.75" customHeight="1">
      <c r="A115" s="2">
        <v>114</v>
      </c>
      <c r="B115" s="3" t="s">
        <v>0</v>
      </c>
      <c r="C115" s="4" t="s">
        <v>132</v>
      </c>
      <c r="D115" s="5" t="s">
        <v>2</v>
      </c>
      <c r="E115" s="6">
        <v>16840</v>
      </c>
      <c r="F115" s="7"/>
    </row>
    <row r="116" spans="1:6" s="1" customFormat="1" ht="165.75" customHeight="1">
      <c r="A116" s="2">
        <v>115</v>
      </c>
      <c r="B116" s="3" t="s">
        <v>0</v>
      </c>
      <c r="C116" s="4" t="s">
        <v>133</v>
      </c>
      <c r="D116" s="5" t="s">
        <v>24</v>
      </c>
      <c r="E116" s="6">
        <v>2240</v>
      </c>
      <c r="F116" s="7"/>
    </row>
    <row r="117" spans="1:6" s="1" customFormat="1" ht="165.75" customHeight="1">
      <c r="A117" s="2">
        <v>116</v>
      </c>
      <c r="B117" s="3" t="s">
        <v>0</v>
      </c>
      <c r="C117" s="4" t="s">
        <v>134</v>
      </c>
      <c r="D117" s="5" t="s">
        <v>27</v>
      </c>
      <c r="E117" s="6">
        <v>2240</v>
      </c>
      <c r="F117" s="7"/>
    </row>
    <row r="118" spans="1:6" s="1" customFormat="1" ht="165.75" customHeight="1">
      <c r="A118" s="2">
        <v>117</v>
      </c>
      <c r="B118" s="3" t="s">
        <v>0</v>
      </c>
      <c r="C118" s="4" t="s">
        <v>135</v>
      </c>
      <c r="D118" s="5" t="s">
        <v>113</v>
      </c>
      <c r="E118" s="6">
        <v>2240</v>
      </c>
      <c r="F118" s="7"/>
    </row>
    <row r="119" spans="1:6" s="1" customFormat="1" ht="165.75" customHeight="1">
      <c r="A119" s="2">
        <v>118</v>
      </c>
      <c r="B119" s="3" t="s">
        <v>0</v>
      </c>
      <c r="C119" s="4" t="s">
        <v>136</v>
      </c>
      <c r="D119" s="5" t="s">
        <v>2</v>
      </c>
      <c r="E119" s="6">
        <v>2240</v>
      </c>
      <c r="F119" s="7"/>
    </row>
    <row r="120" spans="1:6" s="1" customFormat="1" ht="165.75" customHeight="1">
      <c r="A120" s="2">
        <v>119</v>
      </c>
      <c r="B120" s="3" t="s">
        <v>0</v>
      </c>
      <c r="C120" s="4" t="s">
        <v>137</v>
      </c>
      <c r="D120" s="5" t="s">
        <v>16</v>
      </c>
      <c r="E120" s="6">
        <v>2915</v>
      </c>
      <c r="F120" s="7"/>
    </row>
    <row r="121" spans="1:6" s="1" customFormat="1" ht="165.75" customHeight="1">
      <c r="A121" s="2">
        <v>120</v>
      </c>
      <c r="B121" s="3" t="s">
        <v>0</v>
      </c>
      <c r="C121" s="4" t="s">
        <v>138</v>
      </c>
      <c r="D121" s="5" t="s">
        <v>19</v>
      </c>
      <c r="E121" s="6">
        <v>2915</v>
      </c>
      <c r="F121" s="7"/>
    </row>
    <row r="122" spans="1:6" s="1" customFormat="1" ht="165.75" customHeight="1">
      <c r="A122" s="2">
        <v>121</v>
      </c>
      <c r="B122" s="3" t="s">
        <v>0</v>
      </c>
      <c r="C122" s="4" t="s">
        <v>139</v>
      </c>
      <c r="D122" s="5" t="s">
        <v>2</v>
      </c>
      <c r="E122" s="6">
        <v>2915</v>
      </c>
      <c r="F122" s="7"/>
    </row>
    <row r="123" spans="1:6" s="1" customFormat="1" ht="165.75" customHeight="1">
      <c r="A123" s="2">
        <v>122</v>
      </c>
      <c r="B123" s="3" t="s">
        <v>0</v>
      </c>
      <c r="C123" s="4" t="s">
        <v>140</v>
      </c>
      <c r="D123" s="5" t="s">
        <v>141</v>
      </c>
      <c r="E123" s="6">
        <f>1118*1.5</f>
        <v>1677</v>
      </c>
      <c r="F123" s="7"/>
    </row>
    <row r="124" spans="1:6" s="1" customFormat="1" ht="165.75" customHeight="1">
      <c r="A124" s="2">
        <v>123</v>
      </c>
      <c r="B124" s="3" t="s">
        <v>0</v>
      </c>
      <c r="C124" s="4" t="s">
        <v>142</v>
      </c>
      <c r="D124" s="5" t="s">
        <v>33</v>
      </c>
      <c r="E124" s="6">
        <f>1118*1.5</f>
        <v>1677</v>
      </c>
      <c r="F124" s="7"/>
    </row>
    <row r="125" spans="1:6" s="1" customFormat="1" ht="165.75" customHeight="1">
      <c r="A125" s="2">
        <v>124</v>
      </c>
      <c r="B125" s="3" t="s">
        <v>0</v>
      </c>
      <c r="C125" s="4" t="s">
        <v>143</v>
      </c>
      <c r="D125" s="5" t="s">
        <v>144</v>
      </c>
      <c r="E125" s="6">
        <f>1118*1.5</f>
        <v>1677</v>
      </c>
      <c r="F125" s="7"/>
    </row>
    <row r="126" spans="1:6" s="1" customFormat="1" ht="165.75" customHeight="1">
      <c r="A126" s="2">
        <v>125</v>
      </c>
      <c r="B126" s="3" t="s">
        <v>0</v>
      </c>
      <c r="C126" s="4" t="s">
        <v>145</v>
      </c>
      <c r="D126" s="5" t="s">
        <v>146</v>
      </c>
      <c r="E126" s="6">
        <f>1118*1.5</f>
        <v>1677</v>
      </c>
      <c r="F126" s="7"/>
    </row>
    <row r="127" spans="1:6" s="1" customFormat="1" ht="165.75" customHeight="1">
      <c r="A127" s="2">
        <v>126</v>
      </c>
      <c r="B127" s="3" t="s">
        <v>0</v>
      </c>
      <c r="C127" s="4" t="s">
        <v>147</v>
      </c>
      <c r="D127" s="5" t="s">
        <v>148</v>
      </c>
      <c r="E127" s="6">
        <f>1118*1.5</f>
        <v>1677</v>
      </c>
      <c r="F127" s="7"/>
    </row>
    <row r="128" spans="1:6" s="1" customFormat="1" ht="165.75" customHeight="1">
      <c r="A128" s="2">
        <v>127</v>
      </c>
      <c r="B128" s="3" t="s">
        <v>0</v>
      </c>
      <c r="C128" s="4" t="s">
        <v>149</v>
      </c>
      <c r="D128" s="5" t="s">
        <v>9</v>
      </c>
      <c r="E128" s="6">
        <f>1118*1.5</f>
        <v>1677</v>
      </c>
      <c r="F128" s="7"/>
    </row>
    <row r="129" spans="1:6" s="1" customFormat="1" ht="165.75" customHeight="1">
      <c r="A129" s="2">
        <v>128</v>
      </c>
      <c r="B129" s="3" t="s">
        <v>0</v>
      </c>
      <c r="C129" s="4" t="s">
        <v>150</v>
      </c>
      <c r="D129" s="5" t="s">
        <v>13</v>
      </c>
      <c r="E129" s="6">
        <f>1118*1.5</f>
        <v>1677</v>
      </c>
      <c r="F129" s="7"/>
    </row>
    <row r="130" spans="1:6" s="1" customFormat="1" ht="165.75" customHeight="1">
      <c r="A130" s="2">
        <v>129</v>
      </c>
      <c r="B130" s="3" t="s">
        <v>0</v>
      </c>
      <c r="C130" s="4" t="s">
        <v>151</v>
      </c>
      <c r="D130" s="5" t="s">
        <v>13</v>
      </c>
      <c r="E130" s="6">
        <f>6034*1.5</f>
        <v>9051</v>
      </c>
      <c r="F130" s="7"/>
    </row>
    <row r="131" spans="1:6" s="1" customFormat="1" ht="165.75" customHeight="1">
      <c r="A131" s="2">
        <v>130</v>
      </c>
      <c r="B131" s="3" t="s">
        <v>0</v>
      </c>
      <c r="C131" s="4" t="s">
        <v>152</v>
      </c>
      <c r="D131" s="5" t="s">
        <v>2</v>
      </c>
      <c r="E131" s="6">
        <f>1118*1.5</f>
        <v>1677</v>
      </c>
      <c r="F131" s="7"/>
    </row>
    <row r="132" spans="1:6" s="1" customFormat="1" ht="165.75" customHeight="1">
      <c r="A132" s="2">
        <v>131</v>
      </c>
      <c r="B132" s="3" t="s">
        <v>0</v>
      </c>
      <c r="C132" s="4" t="s">
        <v>153</v>
      </c>
      <c r="D132" s="5" t="s">
        <v>2</v>
      </c>
      <c r="E132" s="6">
        <f>6034*1.5</f>
        <v>9051</v>
      </c>
      <c r="F132" s="7"/>
    </row>
    <row r="133" spans="1:6" s="1" customFormat="1" ht="165.75" customHeight="1">
      <c r="A133" s="2">
        <v>132</v>
      </c>
      <c r="B133" s="3" t="s">
        <v>0</v>
      </c>
      <c r="C133" s="4" t="s">
        <v>154</v>
      </c>
      <c r="D133" s="5" t="s">
        <v>1</v>
      </c>
      <c r="E133" s="6">
        <f>2158*1.5</f>
        <v>3237</v>
      </c>
      <c r="F133" s="7"/>
    </row>
    <row r="134" spans="1:6" s="1" customFormat="1" ht="165.75" customHeight="1">
      <c r="A134" s="2">
        <v>133</v>
      </c>
      <c r="B134" s="3" t="s">
        <v>0</v>
      </c>
      <c r="C134" s="4" t="s">
        <v>155</v>
      </c>
      <c r="D134" s="5" t="s">
        <v>1</v>
      </c>
      <c r="E134" s="6">
        <f>4278*1.5</f>
        <v>6417</v>
      </c>
      <c r="F134" s="7"/>
    </row>
    <row r="135" spans="1:6" s="1" customFormat="1" ht="165.75" customHeight="1">
      <c r="A135" s="2">
        <v>134</v>
      </c>
      <c r="B135" s="3" t="s">
        <v>0</v>
      </c>
      <c r="C135" s="4" t="s">
        <v>156</v>
      </c>
      <c r="D135" s="5" t="s">
        <v>1</v>
      </c>
      <c r="E135" s="6">
        <f>5986*1.5</f>
        <v>8979</v>
      </c>
      <c r="F135" s="7"/>
    </row>
    <row r="136" spans="1:6" s="1" customFormat="1" ht="165.75" customHeight="1">
      <c r="A136" s="2">
        <v>135</v>
      </c>
      <c r="B136" s="3" t="s">
        <v>0</v>
      </c>
      <c r="C136" s="4" t="s">
        <v>157</v>
      </c>
      <c r="D136" s="5" t="s">
        <v>24</v>
      </c>
      <c r="E136" s="6">
        <v>4880</v>
      </c>
      <c r="F136" s="7"/>
    </row>
    <row r="137" spans="1:6" s="1" customFormat="1" ht="165.75" customHeight="1">
      <c r="A137" s="2">
        <v>136</v>
      </c>
      <c r="B137" s="3" t="s">
        <v>0</v>
      </c>
      <c r="C137" s="4" t="s">
        <v>158</v>
      </c>
      <c r="D137" s="5" t="s">
        <v>24</v>
      </c>
      <c r="E137" s="6">
        <f>8006*1.5</f>
        <v>12009</v>
      </c>
      <c r="F137" s="7"/>
    </row>
    <row r="138" spans="1:6" s="1" customFormat="1" ht="165.75" customHeight="1">
      <c r="A138" s="2">
        <v>137</v>
      </c>
      <c r="B138" s="3" t="s">
        <v>0</v>
      </c>
      <c r="C138" s="4" t="s">
        <v>159</v>
      </c>
      <c r="D138" s="5" t="s">
        <v>27</v>
      </c>
      <c r="E138" s="6">
        <f>2158*1.5</f>
        <v>3237</v>
      </c>
      <c r="F138" s="7"/>
    </row>
    <row r="139" spans="1:6" s="1" customFormat="1" ht="165.75" customHeight="1">
      <c r="A139" s="2">
        <v>138</v>
      </c>
      <c r="B139" s="3" t="s">
        <v>0</v>
      </c>
      <c r="C139" s="4" t="s">
        <v>160</v>
      </c>
      <c r="D139" s="5" t="s">
        <v>27</v>
      </c>
      <c r="E139" s="6">
        <v>4880</v>
      </c>
      <c r="F139" s="7"/>
    </row>
    <row r="140" spans="1:6" s="1" customFormat="1" ht="165.75" customHeight="1">
      <c r="A140" s="2">
        <v>139</v>
      </c>
      <c r="B140" s="3" t="s">
        <v>0</v>
      </c>
      <c r="C140" s="4" t="s">
        <v>161</v>
      </c>
      <c r="D140" s="5" t="s">
        <v>27</v>
      </c>
      <c r="E140" s="6">
        <f>4278*1.5</f>
        <v>6417</v>
      </c>
      <c r="F140" s="7"/>
    </row>
    <row r="141" spans="1:6" s="1" customFormat="1" ht="165.75" customHeight="1">
      <c r="A141" s="2">
        <v>140</v>
      </c>
      <c r="B141" s="3" t="s">
        <v>0</v>
      </c>
      <c r="C141" s="4" t="s">
        <v>162</v>
      </c>
      <c r="D141" s="5" t="s">
        <v>27</v>
      </c>
      <c r="E141" s="6">
        <f>5986*1.5</f>
        <v>8979</v>
      </c>
      <c r="F141" s="7"/>
    </row>
    <row r="142" spans="1:6" s="1" customFormat="1" ht="165.75" customHeight="1">
      <c r="A142" s="2">
        <v>141</v>
      </c>
      <c r="B142" s="3" t="s">
        <v>0</v>
      </c>
      <c r="C142" s="4" t="s">
        <v>163</v>
      </c>
      <c r="D142" s="5" t="s">
        <v>27</v>
      </c>
      <c r="E142" s="6">
        <f>8006*1.5</f>
        <v>12009</v>
      </c>
      <c r="F142" s="7"/>
    </row>
    <row r="143" spans="1:6" s="1" customFormat="1" ht="165.75" customHeight="1">
      <c r="A143" s="2">
        <v>142</v>
      </c>
      <c r="B143" s="3" t="s">
        <v>0</v>
      </c>
      <c r="C143" s="4" t="s">
        <v>164</v>
      </c>
      <c r="D143" s="5" t="s">
        <v>33</v>
      </c>
      <c r="E143" s="6">
        <f>2158*1.5</f>
        <v>3237</v>
      </c>
      <c r="F143" s="7"/>
    </row>
    <row r="144" spans="1:6" s="1" customFormat="1" ht="165.75" customHeight="1">
      <c r="A144" s="2">
        <v>143</v>
      </c>
      <c r="B144" s="3" t="s">
        <v>0</v>
      </c>
      <c r="C144" s="4" t="s">
        <v>165</v>
      </c>
      <c r="D144" s="5" t="s">
        <v>33</v>
      </c>
      <c r="E144" s="6">
        <v>4880</v>
      </c>
      <c r="F144" s="7"/>
    </row>
    <row r="145" spans="1:6" s="1" customFormat="1" ht="165.75" customHeight="1">
      <c r="A145" s="2">
        <v>144</v>
      </c>
      <c r="B145" s="3" t="s">
        <v>0</v>
      </c>
      <c r="C145" s="4" t="s">
        <v>166</v>
      </c>
      <c r="D145" s="5" t="s">
        <v>33</v>
      </c>
      <c r="E145" s="6">
        <f>4278*1.5</f>
        <v>6417</v>
      </c>
      <c r="F145" s="7"/>
    </row>
    <row r="146" spans="1:6" s="1" customFormat="1" ht="165.75" customHeight="1">
      <c r="A146" s="2">
        <v>145</v>
      </c>
      <c r="B146" s="3" t="s">
        <v>0</v>
      </c>
      <c r="C146" s="4" t="s">
        <v>167</v>
      </c>
      <c r="D146" s="5" t="s">
        <v>29</v>
      </c>
      <c r="E146" s="6">
        <f>2158*1.5</f>
        <v>3237</v>
      </c>
      <c r="F146" s="7"/>
    </row>
    <row r="147" spans="1:6" s="1" customFormat="1" ht="165.75" customHeight="1">
      <c r="A147" s="2">
        <v>146</v>
      </c>
      <c r="B147" s="3" t="s">
        <v>0</v>
      </c>
      <c r="C147" s="4" t="s">
        <v>168</v>
      </c>
      <c r="D147" s="5" t="s">
        <v>29</v>
      </c>
      <c r="E147" s="6">
        <v>4880</v>
      </c>
      <c r="F147" s="7"/>
    </row>
    <row r="148" spans="1:6" s="1" customFormat="1" ht="165.75" customHeight="1">
      <c r="A148" s="2">
        <v>147</v>
      </c>
      <c r="B148" s="3" t="s">
        <v>0</v>
      </c>
      <c r="C148" s="4" t="s">
        <v>169</v>
      </c>
      <c r="D148" s="5" t="s">
        <v>31</v>
      </c>
      <c r="E148" s="6">
        <f>2158*1.5</f>
        <v>3237</v>
      </c>
      <c r="F148" s="7"/>
    </row>
    <row r="149" spans="1:6" s="1" customFormat="1" ht="165.75" customHeight="1">
      <c r="A149" s="2">
        <v>148</v>
      </c>
      <c r="B149" s="3" t="s">
        <v>0</v>
      </c>
      <c r="C149" s="4" t="s">
        <v>170</v>
      </c>
      <c r="D149" s="5" t="s">
        <v>31</v>
      </c>
      <c r="E149" s="6">
        <v>4880</v>
      </c>
      <c r="F149" s="7"/>
    </row>
    <row r="150" spans="1:6" s="1" customFormat="1" ht="165.75" customHeight="1">
      <c r="A150" s="2">
        <v>149</v>
      </c>
      <c r="B150" s="3" t="s">
        <v>0</v>
      </c>
      <c r="C150" s="4" t="s">
        <v>171</v>
      </c>
      <c r="D150" s="5" t="s">
        <v>31</v>
      </c>
      <c r="E150" s="6">
        <f>4278*1.5</f>
        <v>6417</v>
      </c>
      <c r="F150" s="7"/>
    </row>
    <row r="151" spans="1:6" s="1" customFormat="1" ht="165.75" customHeight="1">
      <c r="A151" s="2">
        <v>150</v>
      </c>
      <c r="B151" s="3" t="s">
        <v>0</v>
      </c>
      <c r="C151" s="4" t="s">
        <v>172</v>
      </c>
      <c r="D151" s="5" t="s">
        <v>31</v>
      </c>
      <c r="E151" s="6">
        <f>8006*1.5</f>
        <v>12009</v>
      </c>
      <c r="F151" s="7"/>
    </row>
    <row r="152" spans="1:6" s="1" customFormat="1" ht="165.75" customHeight="1">
      <c r="A152" s="2">
        <v>151</v>
      </c>
      <c r="B152" s="3" t="s">
        <v>0</v>
      </c>
      <c r="C152" s="4" t="s">
        <v>173</v>
      </c>
      <c r="D152" s="5" t="s">
        <v>54</v>
      </c>
      <c r="E152" s="6">
        <f>2158*1.5</f>
        <v>3237</v>
      </c>
      <c r="F152" s="7"/>
    </row>
    <row r="153" spans="1:6" s="1" customFormat="1" ht="165.75" customHeight="1">
      <c r="A153" s="2">
        <v>152</v>
      </c>
      <c r="B153" s="3" t="s">
        <v>0</v>
      </c>
      <c r="C153" s="4" t="s">
        <v>174</v>
      </c>
      <c r="D153" s="5" t="s">
        <v>2</v>
      </c>
      <c r="E153" s="6">
        <f>2158*1.5</f>
        <v>3237</v>
      </c>
      <c r="F153" s="7"/>
    </row>
    <row r="154" spans="1:6" s="1" customFormat="1" ht="165.75" customHeight="1">
      <c r="A154" s="2">
        <v>153</v>
      </c>
      <c r="B154" s="3" t="s">
        <v>0</v>
      </c>
      <c r="C154" s="4" t="s">
        <v>175</v>
      </c>
      <c r="D154" s="5" t="s">
        <v>2</v>
      </c>
      <c r="E154" s="6">
        <v>4880</v>
      </c>
      <c r="F154" s="7"/>
    </row>
    <row r="155" spans="1:6" s="1" customFormat="1" ht="165.75" customHeight="1">
      <c r="A155" s="2">
        <v>154</v>
      </c>
      <c r="B155" s="3" t="s">
        <v>0</v>
      </c>
      <c r="C155" s="4" t="s">
        <v>176</v>
      </c>
      <c r="D155" s="5" t="s">
        <v>2</v>
      </c>
      <c r="E155" s="6">
        <f>4278*1.5</f>
        <v>6417</v>
      </c>
      <c r="F155" s="7"/>
    </row>
    <row r="156" spans="1:6" s="1" customFormat="1" ht="165.75" customHeight="1">
      <c r="A156" s="2">
        <v>155</v>
      </c>
      <c r="B156" s="3" t="s">
        <v>0</v>
      </c>
      <c r="C156" s="4" t="s">
        <v>177</v>
      </c>
      <c r="D156" s="5" t="s">
        <v>2</v>
      </c>
      <c r="E156" s="6">
        <f>5986*1.5</f>
        <v>8979</v>
      </c>
      <c r="F156" s="7"/>
    </row>
    <row r="157" spans="1:6" s="1" customFormat="1" ht="165.75" customHeight="1">
      <c r="A157" s="2">
        <v>156</v>
      </c>
      <c r="B157" s="3" t="s">
        <v>0</v>
      </c>
      <c r="C157" s="4" t="s">
        <v>178</v>
      </c>
      <c r="D157" s="5" t="s">
        <v>2</v>
      </c>
      <c r="E157" s="6">
        <f>8006*1.5</f>
        <v>12009</v>
      </c>
      <c r="F157" s="7"/>
    </row>
    <row r="158" spans="1:6" s="1" customFormat="1" ht="165.75" customHeight="1">
      <c r="A158" s="2">
        <v>157</v>
      </c>
      <c r="B158" s="3" t="s">
        <v>0</v>
      </c>
      <c r="C158" s="4" t="s">
        <v>179</v>
      </c>
      <c r="D158" s="5" t="s">
        <v>1</v>
      </c>
      <c r="E158" s="6">
        <f>5986*1.5</f>
        <v>8979</v>
      </c>
      <c r="F158" s="7"/>
    </row>
    <row r="159" spans="1:6" s="1" customFormat="1" ht="165.75" customHeight="1">
      <c r="A159" s="2">
        <v>158</v>
      </c>
      <c r="B159" s="3" t="s">
        <v>0</v>
      </c>
      <c r="C159" s="4" t="s">
        <v>180</v>
      </c>
      <c r="D159" s="5" t="s">
        <v>24</v>
      </c>
      <c r="E159" s="6">
        <f>5986*1.5</f>
        <v>8979</v>
      </c>
      <c r="F159" s="7"/>
    </row>
    <row r="160" spans="1:6" s="1" customFormat="1" ht="165.75" customHeight="1">
      <c r="A160" s="2">
        <v>159</v>
      </c>
      <c r="B160" s="3" t="s">
        <v>0</v>
      </c>
      <c r="C160" s="4" t="s">
        <v>181</v>
      </c>
      <c r="D160" s="5" t="s">
        <v>27</v>
      </c>
      <c r="E160" s="6">
        <f>5986*1.5</f>
        <v>8979</v>
      </c>
      <c r="F160" s="7"/>
    </row>
    <row r="161" spans="1:6" s="1" customFormat="1" ht="165.75" customHeight="1">
      <c r="A161" s="2">
        <v>160</v>
      </c>
      <c r="B161" s="3" t="s">
        <v>0</v>
      </c>
      <c r="C161" s="4" t="s">
        <v>182</v>
      </c>
      <c r="D161" s="5" t="s">
        <v>27</v>
      </c>
      <c r="E161" s="6">
        <f>10480*1.5</f>
        <v>15720</v>
      </c>
      <c r="F161" s="7"/>
    </row>
    <row r="162" spans="1:6" s="1" customFormat="1" ht="165.75" customHeight="1">
      <c r="A162" s="2">
        <v>161</v>
      </c>
      <c r="B162" s="3" t="s">
        <v>0</v>
      </c>
      <c r="C162" s="4" t="s">
        <v>183</v>
      </c>
      <c r="D162" s="5" t="s">
        <v>33</v>
      </c>
      <c r="E162" s="6">
        <f>5986*1.5</f>
        <v>8979</v>
      </c>
      <c r="F162" s="7"/>
    </row>
    <row r="163" spans="1:6" s="1" customFormat="1" ht="165.75" customHeight="1">
      <c r="A163" s="2">
        <v>162</v>
      </c>
      <c r="B163" s="3" t="s">
        <v>0</v>
      </c>
      <c r="C163" s="4" t="s">
        <v>184</v>
      </c>
      <c r="D163" s="5" t="s">
        <v>33</v>
      </c>
      <c r="E163" s="6">
        <f>10480*1.5</f>
        <v>15720</v>
      </c>
      <c r="F163" s="7"/>
    </row>
    <row r="164" spans="1:6" s="1" customFormat="1" ht="165.75" customHeight="1">
      <c r="A164" s="2">
        <v>163</v>
      </c>
      <c r="B164" s="3" t="s">
        <v>0</v>
      </c>
      <c r="C164" s="4" t="s">
        <v>185</v>
      </c>
      <c r="D164" s="5" t="s">
        <v>29</v>
      </c>
      <c r="E164" s="6">
        <f>5986*1.5</f>
        <v>8979</v>
      </c>
      <c r="F164" s="7"/>
    </row>
    <row r="165" spans="1:6" s="1" customFormat="1" ht="165.75" customHeight="1">
      <c r="A165" s="2">
        <v>164</v>
      </c>
      <c r="B165" s="3" t="s">
        <v>0</v>
      </c>
      <c r="C165" s="4" t="s">
        <v>186</v>
      </c>
      <c r="D165" s="5" t="s">
        <v>31</v>
      </c>
      <c r="E165" s="6">
        <f>10480*1.5</f>
        <v>15720</v>
      </c>
      <c r="F165" s="7"/>
    </row>
    <row r="166" spans="1:6" s="1" customFormat="1" ht="165.75" customHeight="1">
      <c r="A166" s="2">
        <v>165</v>
      </c>
      <c r="B166" s="3" t="s">
        <v>0</v>
      </c>
      <c r="C166" s="4" t="s">
        <v>187</v>
      </c>
      <c r="D166" s="5" t="s">
        <v>2</v>
      </c>
      <c r="E166" s="6">
        <f>5986*1.5</f>
        <v>8979</v>
      </c>
      <c r="F166" s="7"/>
    </row>
    <row r="167" spans="1:6" s="1" customFormat="1" ht="165.75" customHeight="1">
      <c r="A167" s="2">
        <v>166</v>
      </c>
      <c r="B167" s="3" t="s">
        <v>0</v>
      </c>
      <c r="C167" s="4" t="s">
        <v>188</v>
      </c>
      <c r="D167" s="5" t="s">
        <v>2</v>
      </c>
      <c r="E167" s="6">
        <f>10480*1.5</f>
        <v>15720</v>
      </c>
      <c r="F167" s="7"/>
    </row>
    <row r="168" spans="1:6" s="1" customFormat="1" ht="165.75" customHeight="1">
      <c r="A168" s="2">
        <v>167</v>
      </c>
      <c r="B168" s="3" t="s">
        <v>0</v>
      </c>
      <c r="C168" s="4" t="s">
        <v>189</v>
      </c>
      <c r="D168" s="5" t="s">
        <v>16</v>
      </c>
      <c r="E168" s="6">
        <v>13472</v>
      </c>
      <c r="F168" s="7"/>
    </row>
    <row r="169" spans="1:6" s="1" customFormat="1" ht="165.75" customHeight="1">
      <c r="A169" s="2">
        <v>168</v>
      </c>
      <c r="B169" s="3" t="s">
        <v>0</v>
      </c>
      <c r="C169" s="4" t="s">
        <v>190</v>
      </c>
      <c r="D169" s="5" t="s">
        <v>16</v>
      </c>
      <c r="E169" s="6">
        <v>24392</v>
      </c>
      <c r="F169" s="7"/>
    </row>
    <row r="170" spans="1:6" s="1" customFormat="1" ht="165.75" customHeight="1">
      <c r="A170" s="2">
        <v>169</v>
      </c>
      <c r="B170" s="3" t="s">
        <v>0</v>
      </c>
      <c r="C170" s="4" t="s">
        <v>191</v>
      </c>
      <c r="D170" s="5" t="s">
        <v>19</v>
      </c>
      <c r="E170" s="6">
        <v>13472</v>
      </c>
      <c r="F170" s="7"/>
    </row>
    <row r="171" spans="1:6" s="1" customFormat="1" ht="165.75" customHeight="1">
      <c r="A171" s="2">
        <v>170</v>
      </c>
      <c r="B171" s="3" t="s">
        <v>0</v>
      </c>
      <c r="C171" s="4" t="s">
        <v>192</v>
      </c>
      <c r="D171" s="5" t="s">
        <v>19</v>
      </c>
      <c r="E171" s="6">
        <v>24392</v>
      </c>
      <c r="F171" s="7"/>
    </row>
    <row r="172" spans="1:6" s="1" customFormat="1" ht="165.75" customHeight="1">
      <c r="A172" s="2">
        <v>171</v>
      </c>
      <c r="B172" s="3" t="s">
        <v>0</v>
      </c>
      <c r="C172" s="4" t="s">
        <v>193</v>
      </c>
      <c r="D172" s="5" t="s">
        <v>2</v>
      </c>
      <c r="E172" s="6">
        <v>13472</v>
      </c>
      <c r="F172" s="7"/>
    </row>
    <row r="173" spans="1:10" s="1" customFormat="1" ht="165.75" customHeight="1">
      <c r="A173" s="2">
        <v>172</v>
      </c>
      <c r="B173" s="3" t="s">
        <v>0</v>
      </c>
      <c r="C173" s="4" t="s">
        <v>194</v>
      </c>
      <c r="D173" s="5"/>
      <c r="E173" s="6">
        <f>1114*1.5</f>
        <v>1671</v>
      </c>
      <c r="F173" s="7"/>
      <c r="J173"/>
    </row>
    <row r="174" spans="1:6" s="1" customFormat="1" ht="165.75" customHeight="1">
      <c r="A174" s="2">
        <v>173</v>
      </c>
      <c r="B174" s="3" t="s">
        <v>0</v>
      </c>
      <c r="C174" s="4" t="s">
        <v>195</v>
      </c>
      <c r="D174" s="5"/>
      <c r="E174" s="6">
        <v>1877</v>
      </c>
      <c r="F174" s="7"/>
    </row>
    <row r="175" spans="1:6" s="1" customFormat="1" ht="165.75" customHeight="1">
      <c r="A175" s="2">
        <v>174</v>
      </c>
      <c r="B175" s="3" t="s">
        <v>0</v>
      </c>
      <c r="C175" s="4" t="s">
        <v>196</v>
      </c>
      <c r="D175" s="5"/>
      <c r="E175" s="6">
        <f>1268*1.5</f>
        <v>1902</v>
      </c>
      <c r="F175" s="7"/>
    </row>
    <row r="176" spans="1:6" s="1" customFormat="1" ht="165.75" customHeight="1">
      <c r="A176" s="2">
        <v>175</v>
      </c>
      <c r="B176" s="3" t="s">
        <v>0</v>
      </c>
      <c r="C176" s="4" t="s">
        <v>197</v>
      </c>
      <c r="D176" s="5"/>
      <c r="E176" s="6">
        <f>1383*1.5</f>
        <v>2074.5</v>
      </c>
      <c r="F176" s="7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2016-11-17T08:22:23Z</dcterms:created>
  <dcterms:modified xsi:type="dcterms:W3CDTF">2016-11-17T08:31:41Z</dcterms:modified>
  <cp:category/>
  <cp:version/>
  <cp:contentType/>
  <cp:contentStatus/>
</cp:coreProperties>
</file>